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<sst xmlns="http://schemas.openxmlformats.org/spreadsheetml/2006/main" xmlns:r="http://schemas.openxmlformats.org/officeDocument/2006/relationships" count="539" uniqueCount="539">
  <si>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</si>
  <si>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</si>
  <si>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</si>
  <si>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</si>
  <si>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</si>
  <si>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</si>
  <si>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</si>
  <si>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</si>
  <si>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</si>
  <si>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</si>
  <si>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</si>
  <si>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</si>
  <si>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</si>
  <si>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</si>
  <si>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</si>
  <si>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</si>
  <si>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</si>
  <si>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</si>
  <si>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</si>
  <si>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</si>
  <si>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</si>
  <si>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</si>
  <si>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</si>
  <si>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</si>
  <si>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</si>
  <si>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</si>
  <si>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</si>
  <si>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</si>
  <si>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</si>
  <si>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</si>
  <si>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</si>
  <si>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</si>
  <si>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</si>
  <si>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</si>
  <si>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</si>
  <si>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</si>
  <si>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</si>
  <si>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</si>
  <si>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</si>
  <si>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</si>
  <si>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</si>
  <si>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</si>
  <si>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</si>
  <si>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</si>
  <si>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</si>
  <si>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</si>
  <si>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</si>
  <si>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</si>
  <si>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</si>
  <si>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</si>
  <si>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</si>
  <si>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</si>
  <si>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</si>
  <si>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</si>
  <si>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</si>
  <si>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</si>
  <si>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</si>
  <si>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</si>
  <si>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</si>
  <si>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</si>
  <si>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</si>
  <si>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鹿角広域行政組合（一般会計）</t>
    <rPh sb="0" eb="2">
      <t>カヅノ</t>
    </rPh>
    <rPh sb="2" eb="4">
      <t>コウイキ</t>
    </rPh>
    <rPh sb="4" eb="6">
      <t>ギョウセイ</t>
    </rPh>
    <rPh sb="6" eb="8">
      <t>クミアイ</t>
    </rPh>
    <rPh sb="9" eb="11">
      <t>イッパン</t>
    </rPh>
    <rPh sb="11" eb="13">
      <t>カイケイ</t>
    </rPh>
    <phoneticPr fontId="36"/>
  </si>
  <si>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</si>
  <si>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</si>
  <si>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</si>
  <si>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</si>
  <si>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</si>
  <si>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</si>
  <si>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</si>
  <si>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</si>
  <si>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</si>
  <si>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</si>
  <si>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</si>
  <si>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</si>
  <si>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</si>
  <si>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</si>
  <si>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t>小坂町</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</si>
  <si>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</si>
  <si>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</si>
  <si>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</si>
  <si>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</si>
  <si>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</si>
  <si>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</si>
  <si>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</si>
  <si>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</si>
  <si>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</si>
  <si>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</si>
  <si>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</si>
  <si>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</si>
  <si>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</si>
  <si>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</si>
  <si>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</si>
  <si>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</si>
  <si>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</si>
  <si>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</si>
  <si>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</si>
  <si>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</si>
  <si>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</si>
  <si>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</si>
  <si>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</si>
  <si>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</si>
  <si>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</si>
  <si>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</si>
  <si>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</si>
  <si>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</si>
  <si>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</si>
  <si>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</si>
  <si>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</si>
  <si>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7"/>
  </si>
  <si>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</si>
  <si>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</si>
  <si>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</si>
  <si>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</si>
  <si>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</si>
  <si>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</si>
  <si>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</si>
  <si>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</si>
  <si>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</si>
  <si>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</si>
  <si>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</si>
  <si>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</si>
  <si>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</si>
  <si>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秋田県</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</si>
  <si>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</si>
  <si>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</si>
  <si>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</si>
  <si>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</si>
  <si>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</si>
  <si>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</si>
  <si>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</si>
  <si>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</si>
  <si>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</si>
  <si>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</si>
  <si>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</si>
  <si>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</si>
  <si>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</si>
  <si>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</si>
  <si>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</si>
  <si>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</si>
  <si>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</si>
  <si>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</si>
  <si>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</si>
  <si>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</si>
  <si>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</si>
  <si>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</si>
  <si>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</si>
  <si>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</si>
  <si>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</si>
  <si>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</si>
  <si>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</si>
  <si>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</si>
  <si>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</si>
  <si>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</si>
  <si>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</si>
  <si>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</si>
  <si>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</si>
  <si>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</si>
  <si>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</si>
  <si>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</si>
  <si>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</si>
  <si>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</si>
  <si>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</si>
  <si>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</si>
  <si>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</si>
  <si>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</si>
  <si>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</si>
  <si>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</si>
  <si>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</si>
  <si>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</si>
  <si>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</si>
  <si>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</si>
  <si>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</si>
  <si>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</si>
  <si>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</si>
  <si>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</si>
  <si>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</si>
  <si>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</si>
  <si>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</si>
  <si>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</si>
  <si>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</si>
  <si>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小坂町水道事業会計</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</si>
  <si>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</si>
  <si>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</si>
  <si>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</si>
  <si>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</si>
  <si>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</si>
  <si>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</si>
  <si>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-10.5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</si>
  <si>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</si>
  <si>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</si>
  <si>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</si>
  <si>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</si>
  <si>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</si>
  <si>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</si>
  <si>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</si>
  <si>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</si>
  <si>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</si>
  <si>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</si>
  <si>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</si>
  <si>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</si>
  <si>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</si>
  <si>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</si>
  <si>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</si>
  <si>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</si>
  <si>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</si>
  <si>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</si>
  <si>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</si>
  <si>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</si>
  <si>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</si>
  <si>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</si>
  <si>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</si>
  <si>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</si>
  <si>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</si>
  <si>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</si>
  <si>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</si>
  <si>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</si>
  <si>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</si>
  <si>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</si>
  <si>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</si>
  <si>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</si>
  <si>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-2.8</t>
  </si>
  <si>
    <t>-2.6</t>
  </si>
  <si>
    <t>公共施設等総合管理基金</t>
    <rPh sb="0" eb="2">
      <t>コウキョウ</t>
    </rPh>
    <rPh sb="2" eb="4">
      <t>シセツ</t>
    </rPh>
    <rPh sb="4" eb="5">
      <t>トウ</t>
    </rPh>
    <rPh sb="5" eb="7">
      <t>ソウゴウ</t>
    </rPh>
    <rPh sb="7" eb="9">
      <t>カンリ</t>
    </rPh>
    <rPh sb="9" eb="11">
      <t>キキン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</si>
  <si>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</si>
  <si>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</si>
  <si>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</si>
  <si>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</si>
  <si>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</si>
  <si>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</si>
  <si>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</si>
  <si>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</si>
  <si>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</si>
  <si>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</si>
  <si>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</si>
  <si>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</si>
  <si>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</si>
  <si>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</si>
  <si>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</si>
  <si>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</si>
  <si>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</si>
  <si>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</si>
  <si>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</si>
  <si>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</si>
  <si>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</si>
  <si>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</si>
  <si>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</si>
  <si>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</si>
  <si>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</si>
  <si>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</si>
  <si>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</si>
  <si>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</si>
  <si>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</si>
  <si>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</si>
  <si>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</si>
  <si>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</si>
  <si>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</si>
  <si>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</si>
  <si>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</si>
  <si>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</si>
  <si>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</si>
  <si>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</si>
  <si>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</si>
  <si>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</si>
  <si>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</si>
  <si>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</si>
  <si>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</si>
  <si>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</si>
  <si>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</si>
  <si>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</si>
  <si>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</si>
  <si>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</si>
  <si>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</si>
  <si>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</si>
  <si>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</si>
  <si>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</si>
  <si>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6"/>
  </si>
  <si>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</si>
  <si>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</si>
  <si>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</si>
  <si>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</si>
  <si>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</si>
  <si>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</si>
  <si>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</si>
  <si>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</si>
  <si>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</si>
  <si>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</si>
  <si>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</si>
  <si>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</si>
  <si>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</si>
  <si>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</si>
  <si>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</si>
  <si>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</si>
  <si>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</si>
  <si>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</si>
  <si>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</si>
  <si>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</si>
  <si>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</si>
  <si>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</si>
  <si>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</si>
  <si>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</si>
  <si>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秋田県小坂町</t>
  </si>
  <si>
    <t>　　　うち純固定資産税</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</si>
  <si>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</si>
  <si>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</si>
  <si>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</si>
  <si>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</si>
  <si>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</si>
  <si>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</si>
  <si>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</si>
  <si>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</si>
  <si>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</si>
  <si>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</si>
  <si>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</si>
  <si>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</si>
  <si>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</si>
  <si>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</si>
  <si>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</si>
  <si>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</si>
  <si>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</si>
  <si>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</si>
  <si>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</si>
  <si>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</si>
  <si>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</si>
  <si>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</si>
  <si>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</si>
  <si>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小坂町下水道事業会計</t>
  </si>
  <si>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</si>
  <si>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</si>
  <si>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</si>
  <si>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</si>
  <si>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</si>
  <si>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</si>
  <si>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</si>
  <si>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</si>
  <si>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</si>
  <si>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</si>
  <si>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</si>
  <si>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</si>
  <si>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</si>
  <si>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</si>
  <si>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</si>
  <si>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</si>
  <si>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</si>
  <si>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</si>
  <si>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</si>
  <si>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</si>
  <si>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</si>
  <si>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土木費</t>
  </si>
  <si>
    <t>自動車税環境性能割交付金</t>
  </si>
  <si>
    <t>　　市町村たばこ税</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</si>
  <si>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</si>
  <si>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</si>
  <si>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</si>
  <si>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</si>
  <si>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</si>
  <si>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</si>
  <si>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</si>
  <si>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</si>
  <si>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</si>
  <si>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</si>
  <si>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</si>
  <si>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</si>
  <si>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</si>
  <si>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</si>
  <si>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</si>
  <si>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</si>
  <si>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</si>
  <si>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</si>
  <si>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</si>
  <si>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</si>
  <si>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</si>
  <si>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</si>
  <si>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</si>
  <si>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</si>
  <si>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</si>
  <si>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</si>
  <si>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</si>
  <si>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</si>
  <si>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</si>
  <si>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小坂町介護保険特別会計（保険事業勘定）</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</si>
  <si>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</si>
  <si>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</si>
  <si>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</si>
  <si>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</si>
  <si>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</si>
  <si>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</si>
  <si>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</si>
  <si>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</si>
  <si>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</si>
  <si>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</si>
  <si>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</si>
  <si>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</si>
  <si>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</si>
  <si>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</si>
  <si>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</si>
  <si>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</si>
  <si>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</si>
  <si>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</si>
  <si>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</si>
  <si>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</si>
  <si>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</si>
  <si>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</si>
  <si>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</si>
  <si>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</si>
  <si>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</si>
  <si>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</si>
  <si>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</si>
  <si>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</si>
  <si>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</si>
  <si>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</si>
  <si>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</si>
  <si>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</si>
  <si>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7"/>
  </si>
  <si>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</si>
  <si>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</si>
  <si>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</si>
  <si>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</si>
  <si>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</si>
  <si>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</si>
  <si>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</si>
  <si>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</si>
  <si>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</si>
  <si>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</si>
  <si>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</si>
  <si>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</si>
  <si>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</si>
  <si>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</si>
  <si>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</si>
  <si>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</si>
  <si>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</si>
  <si>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</si>
  <si>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</si>
  <si>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</si>
  <si>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</si>
  <si>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</si>
  <si>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</si>
  <si>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</si>
  <si>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</si>
  <si>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</si>
  <si>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</si>
  <si>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</si>
  <si>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</si>
  <si>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</si>
  <si>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</si>
  <si>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</si>
  <si>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</si>
  <si>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</si>
  <si>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</si>
  <si>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小坂町歯科診療所特別会計</t>
  </si>
  <si>
    <t>小坂町中小企業従業員退職金等共済事業特別会計</t>
  </si>
  <si>
    <t>小坂町菅原ヤヱ奨学資金特別会計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</si>
  <si>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</si>
  <si>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</si>
  <si>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</si>
  <si>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中小企業従業員退職金等共済基金</t>
    <rPh sb="0" eb="2">
      <t>チュウショウ</t>
    </rPh>
    <rPh sb="2" eb="4">
      <t>キギョウ</t>
    </rPh>
    <rPh sb="4" eb="7">
      <t>ジュウギョウイン</t>
    </rPh>
    <rPh sb="7" eb="10">
      <t>タイショクキン</t>
    </rPh>
    <rPh sb="10" eb="11">
      <t>トウ</t>
    </rPh>
    <rPh sb="11" eb="13">
      <t>キョウサイ</t>
    </rPh>
    <rPh sb="13" eb="15">
      <t>キキン</t>
    </rPh>
    <phoneticPr fontId="5"/>
  </si>
  <si>
    <t>総費用
（歳出）</t>
  </si>
  <si>
    <t>純損益
（形式収支）</t>
  </si>
  <si>
    <t>左のうち
一般会計等
繰入見込額</t>
  </si>
  <si>
    <t>資金不足
比率</t>
    <rPh sb="0" eb="2">
      <t>シキン</t>
    </rPh>
    <rPh sb="2" eb="4">
      <t>フソク</t>
    </rPh>
    <rPh sb="5" eb="7">
      <t>ヒリツ</t>
    </rPh>
    <phoneticPr fontId="5"/>
  </si>
  <si>
    <t>小坂町国民健康保険特別会計</t>
  </si>
  <si>
    <t>小坂町後期高齢者医療特別会計</t>
  </si>
  <si>
    <t>その他会計（赤字）</t>
  </si>
  <si>
    <t>小坂町介護保険特別会計（介護サービス事業勘定）</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</si>
  <si>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</si>
  <si>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</si>
  <si>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</si>
  <si>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</si>
  <si>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</si>
  <si>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</si>
  <si>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</si>
  <si>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</si>
  <si>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</si>
  <si>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</si>
  <si>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</si>
  <si>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</si>
  <si>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</si>
  <si>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</si>
  <si>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</si>
  <si>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</si>
  <si>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</si>
  <si>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</si>
  <si>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</si>
  <si>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</si>
  <si>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</si>
  <si>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</si>
  <si>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</si>
  <si>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</si>
  <si>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</si>
  <si>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</si>
  <si>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</si>
  <si>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</si>
  <si>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</si>
  <si>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</si>
  <si>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</si>
  <si>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</si>
  <si>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</si>
  <si>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</si>
  <si>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</si>
  <si>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</si>
  <si>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</si>
  <si>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</si>
  <si>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</si>
  <si>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</si>
  <si>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</si>
  <si>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</si>
  <si>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</si>
  <si>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</si>
  <si>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</si>
  <si>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</si>
  <si>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</si>
  <si>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</si>
  <si>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</si>
  <si>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</si>
  <si>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</si>
  <si>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</si>
  <si>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</si>
  <si>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</si>
  <si>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</si>
  <si>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</si>
  <si>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</si>
  <si>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</si>
  <si>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</si>
  <si>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</si>
  <si>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</si>
  <si>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</si>
  <si>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</si>
  <si>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</si>
  <si>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0.10</t>
  </si>
  <si>
    <t>▲ 10.26</t>
  </si>
  <si>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6"/>
  </si>
  <si>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6"/>
  </si>
  <si>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6"/>
  </si>
  <si>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6"/>
  </si>
  <si>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36"/>
  </si>
  <si>
    <t>未来創生基金</t>
    <rPh sb="0" eb="2">
      <t>ミライ</t>
    </rPh>
    <rPh sb="2" eb="4">
      <t>ソウセイ</t>
    </rPh>
    <rPh sb="4" eb="6">
      <t>キキン</t>
    </rPh>
    <phoneticPr fontId="5"/>
  </si>
  <si>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36"/>
  </si>
  <si>
    <t>小坂まちづくり株式会社</t>
  </si>
  <si>
    <t>康楽館運営基金</t>
    <rPh sb="0" eb="3">
      <t>コウラクカン</t>
    </rPh>
    <rPh sb="3" eb="5">
      <t>ウンエイ</t>
    </rPh>
    <rPh sb="5" eb="7">
      <t>キキン</t>
    </rPh>
    <phoneticPr fontId="5"/>
  </si>
  <si>
    <t>三澤つせ子ども図書基金</t>
    <rPh sb="0" eb="2">
      <t>ミサワ</t>
    </rPh>
    <rPh sb="4" eb="5">
      <t>コ</t>
    </rPh>
    <rPh sb="7" eb="9">
      <t>トショ</t>
    </rPh>
    <rPh sb="9" eb="11">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</si>
</sst>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161922</c:v>
                </c:pt>
                <c:pt idx="1">
                  <c:v>115126</c:v>
                </c:pt>
                <c:pt idx="2">
                  <c:v>99970</c:v>
                </c:pt>
                <c:pt idx="3">
                  <c:v>106069</c:v>
                </c:pt>
                <c:pt idx="4">
                  <c:v>89272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9446161002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c:v>
                </c:pt>
                <c:pt idx="1">
                  <c:v>3.6</c:v>
                </c:pt>
                <c:pt idx="2">
                  <c:v>3.03</c:v>
                </c:pt>
                <c:pt idx="3">
                  <c:v>1.85</c:v>
                </c:pt>
                <c:pt idx="4">
                  <c:v>1.91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37.31</c:v>
                </c:pt>
                <c:pt idx="1">
                  <c:v>33.86</c:v>
                </c:pt>
                <c:pt idx="2">
                  <c:v>42.06</c:v>
                </c:pt>
                <c:pt idx="3">
                  <c:v>31.36</c:v>
                </c:pt>
                <c:pt idx="4">
                  <c:v>33.36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1.08</c:v>
                </c:pt>
                <c:pt idx="2">
                  <c:v>8.61</c:v>
                </c:pt>
                <c:pt idx="3">
                  <c:v>-10.26</c:v>
                </c:pt>
                <c:pt idx="4">
                  <c:v>1.75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9.e-002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小坂町中小企業従業員退職金等共済事業特別会計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小坂町歯科診療所特別会計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小坂町後期高齢者医療特別会計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2.e-002</c:v>
                </c:pt>
              </c:numCache>
            </c:numRef>
          </c:val>
        </c:ser>
        <c:ser>
          <c:idx val="5"/>
          <c:order val="5"/>
          <c:tx>
            <c:strRef>
              <c:f>データシート!$A$32</c:f>
              <c:strCache>
                <c:ptCount val="1"/>
                <c:pt idx="0">
                  <c:v>小坂町介護保険特別会計（保険事業勘定）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0.23</c:v>
                </c:pt>
                <c:pt idx="4">
                  <c:v>#N/A</c:v>
                </c:pt>
                <c:pt idx="5">
                  <c:v>0.27</c:v>
                </c:pt>
                <c:pt idx="6">
                  <c:v>#N/A</c:v>
                </c:pt>
                <c:pt idx="7">
                  <c:v>8.e-002</c:v>
                </c:pt>
                <c:pt idx="8">
                  <c:v>#N/A</c:v>
                </c:pt>
                <c:pt idx="9">
                  <c:v>0.11</c:v>
                </c:pt>
              </c:numCache>
            </c:numRef>
          </c:val>
        </c:ser>
        <c:ser>
          <c:idx val="6"/>
          <c:order val="6"/>
          <c:tx>
            <c:strRef>
              <c:f>データシート!$A$33</c:f>
              <c:strCache>
                <c:ptCount val="1"/>
                <c:pt idx="0">
                  <c:v>小坂町国民健康保険特別会計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0.88</c:v>
                </c:pt>
                <c:pt idx="4">
                  <c:v>#N/A</c:v>
                </c:pt>
                <c:pt idx="5">
                  <c:v>0.45</c:v>
                </c:pt>
                <c:pt idx="6">
                  <c:v>#N/A</c:v>
                </c:pt>
                <c:pt idx="7">
                  <c:v>3.e-002</c:v>
                </c:pt>
                <c:pt idx="8">
                  <c:v>#N/A</c:v>
                </c:pt>
                <c:pt idx="9">
                  <c:v>0.18</c:v>
                </c:pt>
              </c:numCache>
            </c:numRef>
          </c:val>
        </c:ser>
        <c:ser>
          <c:idx val="7"/>
          <c:order val="7"/>
          <c:tx>
            <c:strRef>
              <c:f>データシート!$A$34</c:f>
              <c:strCache>
                <c:ptCount val="1"/>
                <c:pt idx="0">
                  <c:v>小坂町下水道事業会計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0.59</c:v>
                </c:pt>
                <c:pt idx="8">
                  <c:v>#N/A</c:v>
                </c:pt>
                <c:pt idx="9">
                  <c:v>0.63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c:v>
                </c:pt>
                <c:pt idx="2">
                  <c:v>#N/A</c:v>
                </c:pt>
                <c:pt idx="3">
                  <c:v>3.6</c:v>
                </c:pt>
                <c:pt idx="4">
                  <c:v>#N/A</c:v>
                </c:pt>
                <c:pt idx="5">
                  <c:v>3.03</c:v>
                </c:pt>
                <c:pt idx="6">
                  <c:v>#N/A</c:v>
                </c:pt>
                <c:pt idx="7">
                  <c:v>1.85</c:v>
                </c:pt>
                <c:pt idx="8">
                  <c:v>#N/A</c:v>
                </c:pt>
                <c:pt idx="9">
                  <c:v>1.91</c:v>
                </c:pt>
              </c:numCache>
            </c:numRef>
          </c:val>
        </c:ser>
        <c:ser>
          <c:idx val="9"/>
          <c:order val="9"/>
          <c:tx>
            <c:strRef>
              <c:f>データシート!$A$36</c:f>
              <c:strCache>
                <c:ptCount val="1"/>
                <c:pt idx="0">
                  <c:v>小坂町水道事業会計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10.64</c:v>
                </c:pt>
                <c:pt idx="2">
                  <c:v>#N/A</c:v>
                </c:pt>
                <c:pt idx="3">
                  <c:v>9.76</c:v>
                </c:pt>
                <c:pt idx="4">
                  <c:v>#N/A</c:v>
                </c:pt>
                <c:pt idx="5">
                  <c:v>7.96</c:v>
                </c:pt>
                <c:pt idx="6">
                  <c:v>#N/A</c:v>
                </c:pt>
                <c:pt idx="7">
                  <c:v>7.28</c:v>
                </c:pt>
                <c:pt idx="8">
                  <c:v>#N/A</c:v>
                </c:pt>
                <c:pt idx="9">
                  <c:v>6.57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437</c:v>
                </c:pt>
                <c:pt idx="5">
                  <c:v>457</c:v>
                </c:pt>
                <c:pt idx="8">
                  <c:v>450</c:v>
                </c:pt>
                <c:pt idx="11">
                  <c:v>469</c:v>
                </c:pt>
                <c:pt idx="14">
                  <c:v>452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11</c:v>
                </c:pt>
                <c:pt idx="6">
                  <c:v>11</c:v>
                </c:pt>
                <c:pt idx="9">
                  <c:v>11</c:v>
                </c:pt>
                <c:pt idx="12">
                  <c:v>11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226</c:v>
                </c:pt>
                <c:pt idx="3">
                  <c:v>226</c:v>
                </c:pt>
                <c:pt idx="6">
                  <c:v>224</c:v>
                </c:pt>
                <c:pt idx="9">
                  <c:v>230</c:v>
                </c:pt>
                <c:pt idx="12">
                  <c:v>224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571</c:v>
                </c:pt>
                <c:pt idx="3">
                  <c:v>571</c:v>
                </c:pt>
                <c:pt idx="6">
                  <c:v>550</c:v>
                </c:pt>
                <c:pt idx="9">
                  <c:v>554</c:v>
                </c:pt>
                <c:pt idx="12">
                  <c:v>546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351</c:v>
                </c:pt>
                <c:pt idx="5">
                  <c:v>#N/A</c:v>
                </c:pt>
                <c:pt idx="6">
                  <c:v>#N/A</c:v>
                </c:pt>
                <c:pt idx="7">
                  <c:v>335</c:v>
                </c:pt>
                <c:pt idx="8">
                  <c:v>#N/A</c:v>
                </c:pt>
                <c:pt idx="9">
                  <c:v>#N/A</c:v>
                </c:pt>
                <c:pt idx="10">
                  <c:v>326</c:v>
                </c:pt>
                <c:pt idx="11">
                  <c:v>#N/A</c:v>
                </c:pt>
                <c:pt idx="12">
                  <c:v>#N/A</c:v>
                </c:pt>
                <c:pt idx="13">
                  <c:v>329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4253</c:v>
                </c:pt>
                <c:pt idx="5">
                  <c:v>3953</c:v>
                </c:pt>
                <c:pt idx="8">
                  <c:v>3766</c:v>
                </c:pt>
                <c:pt idx="11">
                  <c:v>3340</c:v>
                </c:pt>
                <c:pt idx="14">
                  <c:v>3018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c:v>
                </c:pt>
                <c:pt idx="5">
                  <c:v>9</c:v>
                </c:pt>
                <c:pt idx="8">
                  <c:v>5</c:v>
                </c:pt>
                <c:pt idx="11">
                  <c:v>3</c:v>
                </c:pt>
                <c:pt idx="14">
                  <c:v>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2114</c:v>
                </c:pt>
                <c:pt idx="5">
                  <c:v>2418</c:v>
                </c:pt>
                <c:pt idx="8">
                  <c:v>2624</c:v>
                </c:pt>
                <c:pt idx="11">
                  <c:v>2206</c:v>
                </c:pt>
                <c:pt idx="14">
                  <c:v>2204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426</c:v>
                </c:pt>
                <c:pt idx="3">
                  <c:v>378</c:v>
                </c:pt>
                <c:pt idx="6">
                  <c:v>363</c:v>
                </c:pt>
                <c:pt idx="9">
                  <c:v>372</c:v>
                </c:pt>
                <c:pt idx="12">
                  <c:v>397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159</c:v>
                </c:pt>
                <c:pt idx="3">
                  <c:v>240</c:v>
                </c:pt>
                <c:pt idx="6">
                  <c:v>236</c:v>
                </c:pt>
                <c:pt idx="9">
                  <c:v>231</c:v>
                </c:pt>
                <c:pt idx="12">
                  <c:v>223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3015</c:v>
                </c:pt>
                <c:pt idx="3">
                  <c:v>2929</c:v>
                </c:pt>
                <c:pt idx="6">
                  <c:v>2828</c:v>
                </c:pt>
                <c:pt idx="9">
                  <c:v>2572</c:v>
                </c:pt>
                <c:pt idx="12">
                  <c:v>2353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c:v>
                </c:pt>
                <c:pt idx="3">
                  <c:v>32</c:v>
                </c:pt>
                <c:pt idx="6">
                  <c:v>21</c:v>
                </c:pt>
                <c:pt idx="9">
                  <c:v>11</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4614</c:v>
                </c:pt>
                <c:pt idx="3">
                  <c:v>4333</c:v>
                </c:pt>
                <c:pt idx="6">
                  <c:v>3935</c:v>
                </c:pt>
                <c:pt idx="9">
                  <c:v>3494</c:v>
                </c:pt>
                <c:pt idx="12">
                  <c:v>3130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1876</c:v>
                </c:pt>
                <c:pt idx="2">
                  <c:v>#N/A</c:v>
                </c:pt>
                <c:pt idx="3">
                  <c:v>#N/A</c:v>
                </c:pt>
                <c:pt idx="4">
                  <c:v>1531</c:v>
                </c:pt>
                <c:pt idx="5">
                  <c:v>#N/A</c:v>
                </c:pt>
                <c:pt idx="6">
                  <c:v>#N/A</c:v>
                </c:pt>
                <c:pt idx="7">
                  <c:v>987</c:v>
                </c:pt>
                <c:pt idx="8">
                  <c:v>#N/A</c:v>
                </c:pt>
                <c:pt idx="9">
                  <c:v>#N/A</c:v>
                </c:pt>
                <c:pt idx="10">
                  <c:v>1131</c:v>
                </c:pt>
                <c:pt idx="11">
                  <c:v>#N/A</c:v>
                </c:pt>
                <c:pt idx="12">
                  <c:v>#N/A</c:v>
                </c:pt>
                <c:pt idx="13">
                  <c:v>881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1252</c:v>
                </c:pt>
                <c:pt idx="1">
                  <c:v>968</c:v>
                </c:pt>
                <c:pt idx="2">
                  <c:v>1020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343</c:v>
                </c:pt>
                <c:pt idx="1">
                  <c:v>308</c:v>
                </c:pt>
                <c:pt idx="2">
                  <c:v>268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860</c:v>
                </c:pt>
                <c:pt idx="1">
                  <c:v>777</c:v>
                </c:pt>
                <c:pt idx="2">
                  <c:v>743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○元利償還金</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大規模投資的事業（十和田湖和井内エリア整備事業）の償還が本格化していることにより、対前年度比でも横ばいとなっている。</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○算入公債費等</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地方債に占める過疎対策事業債の比率が高く、毎年一定程度の借入を行っているため、概ね横ばいで推移している。</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○今後の見通し</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平成</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23</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年度からの大規模投資事業の償還が令和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年度以降に順次終了するため、実質公債費比率は令和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8</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年度決算から大きく減少する見通しである。財政の健全性維持のため、借入と償還のバランスの維持に努める。</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一般会計等に係る地方債の元金償還額が高水準で推移しており、地方債残高は継続的に減少している。第</a:t>
          </a:r>
          <a:r>
            <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次小坂町総合計画前期計画内に予定されたハード事業は概ね終了していることから、地方債残高は今後も緩やかに減少するため将来負担比率も減少する見通し。</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公営企業債等繰入見込額は、公共下水道の管路整備が終了したことから、繰入見込額は減少し続ける。</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今後も地方債の発行や公営企業繰入見込額の動向には細心の注意を払い、安定的な財政運営を堅持していくため、充当可能基金の確保に努める。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秋田県小坂町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歳計現金の処分等により、基金全体として</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471</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百万円を積み立てた。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一方で、財源調整や地方債償還、公共施設の大規模改修等への充当により、</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492</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このことから、基金全体としては</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2,032</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百万円の残高となり、対前年度比▲</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21</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％減となった。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基金充当を予定する大規模公共施設の除却を令和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年度に実施したほか、過去の大規模投資的事業の公債費償還が令和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8</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年度まで続くため、今後数年間は基金残高の減少を見込む。</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経常経費の一層の削減に努めながら、歳計剰余金が生じる年度において各基金の積み増しを図っていく。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（主な基金の使途）</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①公共施設等総合管理基金：公共施設の長寿命化のための維持補修や大規模改修、除却経費に充当する。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②未来創生基金　　　　　：第６次小坂町総合計画の基本理念に基づいたまちづくり事業の推進に役立てる。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ふるさと納税寄附金も本基金へ積み立てている。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③康楽館運営基金　　　　：町の観光施設・康楽館を後世に保存し、多目的な利用により地域の活性化に役立てる。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④中小企業従業員退職金等</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共済基金　　　　　　　：中小企業従業員退職金等共済制度の原資とする。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⑤三澤つせ子ども図書基金：町立図書館で子ども向け図書を購入する。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（主な基金の増減理由）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増加</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④退職者がなく掛金収入の積立により増加した。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減少</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①公民館施設の大規模改修工事に基金を充当したことにより減少した。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②ふるさと納税の伸び悩みにより積立額が減少した。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①令和</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年度に大規模な公共施設の除却を実施するため、基金残高の減少が見込まれる。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歳計剰余金の状況により積み増しを図り、基金残高の確保に努める。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②ふるさと納税の寄附サイト数を増やす予定があり、寄附金額が一定程度増加することが見込まれる。現状規模の残高確保に努める。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④退職給付に備えて現状規模の残高確保に努める。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一般会計における財源調整のため、</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304</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百万円を取り崩した。</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一方で、歳計剰余金の処分等により、</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356</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百万円を積み立てた。　　</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法人税割をはじめとした町税収入の動向により、各年度の基準財政収入額が大きく変動するのが当町の特徴であり、歳入の安定化のための財源調整としても重要な機能を果たしている。こうした要因に備えるとともに、災害等の不測の事態に備えるためにも、今後は</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1,200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百万円前後を目標ラインとして基金残高の確保に努める。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地方債の定期償還の財源として</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､60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百万円を積み立てた</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大規模投資的事業（明治百年通りにぎわい創出事業等）に係る財源の多くは地方債を充当しており、依然公債費が高い水準で推移している。</a:t>
          </a: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　当面は公債費負担の軽減を図るため、取り崩しを継続していく</a:t>
          </a:r>
          <a:r>
            <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rPr>
            <a:t>｡</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財政力指数は、前年度から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0.01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上昇した。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年度（単年）では、分子を構成する基準財政収入額において法人税割収入が大幅に減少したことにより、全体で</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260,591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千円減少した。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分母となる基準財政需要額は、前年度から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71,679</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千円増となった。給与改定費等の増ほか、包括算定経費の補正係数や単位費用の増が主な要因である。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年度（単年）では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0.343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だが、令和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0.447</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が平均値を押し上げており、今後は減少すると見込まれる。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0" name="直線コネクタ 49"/>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1" name="テキスト ボックス 50"/>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2" name="直線コネクタ 51"/>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5905"/>
    <xdr:sp macro="" textlink="">
      <xdr:nvSpPr>
        <xdr:cNvPr id="53" name="テキスト ボックス 52"/>
        <xdr:cNvSpPr txBox="1"/>
      </xdr:nvSpPr>
      <xdr:spPr>
        <a:xfrm>
          <a:off x="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4" name="直線コネクタ 53"/>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5905"/>
    <xdr:sp macro="" textlink="">
      <xdr:nvSpPr>
        <xdr:cNvPr id="55" name="テキスト ボックス 54"/>
        <xdr:cNvSpPr txBox="1"/>
      </xdr:nvSpPr>
      <xdr:spPr>
        <a:xfrm>
          <a:off x="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6" name="直線コネクタ 55"/>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7" name="テキスト ボックス 56"/>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8" name="直線コネクタ 57"/>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59" name="テキスト ボックス 58"/>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1905</xdr:rowOff>
    </xdr:from>
    <xdr:to xmlns:xdr="http://schemas.openxmlformats.org/drawingml/2006/spreadsheetDrawing">
      <xdr:col>23</xdr:col>
      <xdr:colOff>133350</xdr:colOff>
      <xdr:row>44</xdr:row>
      <xdr:rowOff>107315</xdr:rowOff>
    </xdr:to>
    <xdr:cxnSp macro="">
      <xdr:nvCxnSpPr>
        <xdr:cNvPr id="61" name="直線コネクタ 60"/>
        <xdr:cNvCxnSpPr/>
      </xdr:nvCxnSpPr>
      <xdr:spPr>
        <a:xfrm flipV="1">
          <a:off x="4953000" y="6174105"/>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79375</xdr:rowOff>
    </xdr:from>
    <xdr:ext cx="762000" cy="258445"/>
    <xdr:sp macro="" textlink="">
      <xdr:nvSpPr>
        <xdr:cNvPr id="62" name="財政力最小値テキスト"/>
        <xdr:cNvSpPr txBox="1"/>
      </xdr:nvSpPr>
      <xdr:spPr>
        <a:xfrm>
          <a:off x="5041900" y="762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107315</xdr:rowOff>
    </xdr:from>
    <xdr:to xmlns:xdr="http://schemas.openxmlformats.org/drawingml/2006/spreadsheetDrawing">
      <xdr:col>24</xdr:col>
      <xdr:colOff>12700</xdr:colOff>
      <xdr:row>44</xdr:row>
      <xdr:rowOff>107315</xdr:rowOff>
    </xdr:to>
    <xdr:cxnSp macro="">
      <xdr:nvCxnSpPr>
        <xdr:cNvPr id="63" name="直線コネクタ 62"/>
        <xdr:cNvCxnSpPr/>
      </xdr:nvCxnSpPr>
      <xdr:spPr>
        <a:xfrm>
          <a:off x="4864100" y="765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88265</xdr:rowOff>
    </xdr:from>
    <xdr:ext cx="762000" cy="255905"/>
    <xdr:sp macro="" textlink="">
      <xdr:nvSpPr>
        <xdr:cNvPr id="64" name="財政力最大値テキスト"/>
        <xdr:cNvSpPr txBox="1"/>
      </xdr:nvSpPr>
      <xdr:spPr>
        <a:xfrm>
          <a:off x="5041900" y="5917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1905</xdr:rowOff>
    </xdr:from>
    <xdr:to xmlns:xdr="http://schemas.openxmlformats.org/drawingml/2006/spreadsheetDrawing">
      <xdr:col>24</xdr:col>
      <xdr:colOff>12700</xdr:colOff>
      <xdr:row>36</xdr:row>
      <xdr:rowOff>1905</xdr:rowOff>
    </xdr:to>
    <xdr:cxnSp macro="">
      <xdr:nvCxnSpPr>
        <xdr:cNvPr id="65" name="直線コネクタ 64"/>
        <xdr:cNvCxnSpPr/>
      </xdr:nvCxnSpPr>
      <xdr:spPr>
        <a:xfrm>
          <a:off x="4864100" y="617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140970</xdr:rowOff>
    </xdr:from>
    <xdr:to xmlns:xdr="http://schemas.openxmlformats.org/drawingml/2006/spreadsheetDrawing">
      <xdr:col>23</xdr:col>
      <xdr:colOff>133350</xdr:colOff>
      <xdr:row>42</xdr:row>
      <xdr:rowOff>151130</xdr:rowOff>
    </xdr:to>
    <xdr:cxnSp macro="">
      <xdr:nvCxnSpPr>
        <xdr:cNvPr id="66" name="直線コネクタ 65"/>
        <xdr:cNvCxnSpPr/>
      </xdr:nvCxnSpPr>
      <xdr:spPr>
        <a:xfrm flipV="1">
          <a:off x="4114800" y="73418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55245</xdr:rowOff>
    </xdr:from>
    <xdr:ext cx="762000" cy="255905"/>
    <xdr:sp macro="" textlink="">
      <xdr:nvSpPr>
        <xdr:cNvPr id="67" name="財政力平均値テキスト"/>
        <xdr:cNvSpPr txBox="1"/>
      </xdr:nvSpPr>
      <xdr:spPr>
        <a:xfrm>
          <a:off x="5041900" y="74275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83185</xdr:rowOff>
    </xdr:from>
    <xdr:to xmlns:xdr="http://schemas.openxmlformats.org/drawingml/2006/spreadsheetDrawing">
      <xdr:col>23</xdr:col>
      <xdr:colOff>184150</xdr:colOff>
      <xdr:row>44</xdr:row>
      <xdr:rowOff>13335</xdr:rowOff>
    </xdr:to>
    <xdr:sp macro="" textlink="">
      <xdr:nvSpPr>
        <xdr:cNvPr id="68" name="フローチャート: 判断 67"/>
        <xdr:cNvSpPr/>
      </xdr:nvSpPr>
      <xdr:spPr>
        <a:xfrm>
          <a:off x="4902200" y="745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151130</xdr:rowOff>
    </xdr:from>
    <xdr:to xmlns:xdr="http://schemas.openxmlformats.org/drawingml/2006/spreadsheetDrawing">
      <xdr:col>19</xdr:col>
      <xdr:colOff>133350</xdr:colOff>
      <xdr:row>43</xdr:row>
      <xdr:rowOff>37465</xdr:rowOff>
    </xdr:to>
    <xdr:cxnSp macro="">
      <xdr:nvCxnSpPr>
        <xdr:cNvPr id="69" name="直線コネクタ 68"/>
        <xdr:cNvCxnSpPr/>
      </xdr:nvCxnSpPr>
      <xdr:spPr>
        <a:xfrm flipV="1">
          <a:off x="3225800" y="735203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102235</xdr:rowOff>
    </xdr:from>
    <xdr:to xmlns:xdr="http://schemas.openxmlformats.org/drawingml/2006/spreadsheetDrawing">
      <xdr:col>19</xdr:col>
      <xdr:colOff>184150</xdr:colOff>
      <xdr:row>44</xdr:row>
      <xdr:rowOff>32385</xdr:rowOff>
    </xdr:to>
    <xdr:sp macro="" textlink="">
      <xdr:nvSpPr>
        <xdr:cNvPr id="70" name="フローチャート: 判断 69"/>
        <xdr:cNvSpPr/>
      </xdr:nvSpPr>
      <xdr:spPr>
        <a:xfrm>
          <a:off x="4064000" y="747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17780</xdr:rowOff>
    </xdr:from>
    <xdr:ext cx="736600" cy="255905"/>
    <xdr:sp macro="" textlink="">
      <xdr:nvSpPr>
        <xdr:cNvPr id="71" name="テキスト ボックス 70"/>
        <xdr:cNvSpPr txBox="1"/>
      </xdr:nvSpPr>
      <xdr:spPr>
        <a:xfrm>
          <a:off x="3733800" y="75615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37465</xdr:rowOff>
    </xdr:from>
    <xdr:to xmlns:xdr="http://schemas.openxmlformats.org/drawingml/2006/spreadsheetDrawing">
      <xdr:col>15</xdr:col>
      <xdr:colOff>82550</xdr:colOff>
      <xdr:row>43</xdr:row>
      <xdr:rowOff>66040</xdr:rowOff>
    </xdr:to>
    <xdr:cxnSp macro="">
      <xdr:nvCxnSpPr>
        <xdr:cNvPr id="72" name="直線コネクタ 71"/>
        <xdr:cNvCxnSpPr/>
      </xdr:nvCxnSpPr>
      <xdr:spPr>
        <a:xfrm flipV="1">
          <a:off x="2336800" y="74098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73660</xdr:rowOff>
    </xdr:from>
    <xdr:to xmlns:xdr="http://schemas.openxmlformats.org/drawingml/2006/spreadsheetDrawing">
      <xdr:col>15</xdr:col>
      <xdr:colOff>133350</xdr:colOff>
      <xdr:row>44</xdr:row>
      <xdr:rowOff>3810</xdr:rowOff>
    </xdr:to>
    <xdr:sp macro="" textlink="">
      <xdr:nvSpPr>
        <xdr:cNvPr id="73" name="フローチャート: 判断 72"/>
        <xdr:cNvSpPr/>
      </xdr:nvSpPr>
      <xdr:spPr>
        <a:xfrm>
          <a:off x="3175000" y="744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160020</xdr:rowOff>
    </xdr:from>
    <xdr:ext cx="762000" cy="259080"/>
    <xdr:sp macro="" textlink="">
      <xdr:nvSpPr>
        <xdr:cNvPr id="74" name="テキスト ボックス 73"/>
        <xdr:cNvSpPr txBox="1"/>
      </xdr:nvSpPr>
      <xdr:spPr>
        <a:xfrm>
          <a:off x="2844800" y="753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56515</xdr:rowOff>
    </xdr:from>
    <xdr:to xmlns:xdr="http://schemas.openxmlformats.org/drawingml/2006/spreadsheetDrawing">
      <xdr:col>11</xdr:col>
      <xdr:colOff>31750</xdr:colOff>
      <xdr:row>43</xdr:row>
      <xdr:rowOff>66040</xdr:rowOff>
    </xdr:to>
    <xdr:cxnSp macro="">
      <xdr:nvCxnSpPr>
        <xdr:cNvPr id="75" name="直線コネクタ 74"/>
        <xdr:cNvCxnSpPr/>
      </xdr:nvCxnSpPr>
      <xdr:spPr>
        <a:xfrm>
          <a:off x="1447800" y="74288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63500</xdr:rowOff>
    </xdr:from>
    <xdr:to xmlns:xdr="http://schemas.openxmlformats.org/drawingml/2006/spreadsheetDrawing">
      <xdr:col>11</xdr:col>
      <xdr:colOff>82550</xdr:colOff>
      <xdr:row>43</xdr:row>
      <xdr:rowOff>165100</xdr:rowOff>
    </xdr:to>
    <xdr:sp macro="" textlink="">
      <xdr:nvSpPr>
        <xdr:cNvPr id="76" name="フローチャート: 判断 75"/>
        <xdr:cNvSpPr/>
      </xdr:nvSpPr>
      <xdr:spPr>
        <a:xfrm>
          <a:off x="2286000" y="743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149860</xdr:rowOff>
    </xdr:from>
    <xdr:ext cx="762000" cy="259080"/>
    <xdr:sp macro="" textlink="">
      <xdr:nvSpPr>
        <xdr:cNvPr id="77" name="テキスト ボックス 76"/>
        <xdr:cNvSpPr txBox="1"/>
      </xdr:nvSpPr>
      <xdr:spPr>
        <a:xfrm>
          <a:off x="19558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53975</xdr:rowOff>
    </xdr:from>
    <xdr:to xmlns:xdr="http://schemas.openxmlformats.org/drawingml/2006/spreadsheetDrawing">
      <xdr:col>7</xdr:col>
      <xdr:colOff>31750</xdr:colOff>
      <xdr:row>43</xdr:row>
      <xdr:rowOff>155575</xdr:rowOff>
    </xdr:to>
    <xdr:sp macro="" textlink="">
      <xdr:nvSpPr>
        <xdr:cNvPr id="78" name="フローチャート: 判断 77"/>
        <xdr:cNvSpPr/>
      </xdr:nvSpPr>
      <xdr:spPr>
        <a:xfrm>
          <a:off x="1397000" y="742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140335</xdr:rowOff>
    </xdr:from>
    <xdr:ext cx="762000" cy="259080"/>
    <xdr:sp macro="" textlink="">
      <xdr:nvSpPr>
        <xdr:cNvPr id="79" name="テキスト ボックス 78"/>
        <xdr:cNvSpPr txBox="1"/>
      </xdr:nvSpPr>
      <xdr:spPr>
        <a:xfrm>
          <a:off x="1066800" y="7512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0" name="テキスト ボックス 79"/>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1" name="テキスト ボックス 80"/>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2" name="テキスト ボックス 81"/>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3" name="テキスト ボックス 82"/>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4" name="テキスト ボックス 83"/>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90170</xdr:rowOff>
    </xdr:from>
    <xdr:to xmlns:xdr="http://schemas.openxmlformats.org/drawingml/2006/spreadsheetDrawing">
      <xdr:col>23</xdr:col>
      <xdr:colOff>184150</xdr:colOff>
      <xdr:row>43</xdr:row>
      <xdr:rowOff>20320</xdr:rowOff>
    </xdr:to>
    <xdr:sp macro="" textlink="">
      <xdr:nvSpPr>
        <xdr:cNvPr id="85" name="楕円 84"/>
        <xdr:cNvSpPr/>
      </xdr:nvSpPr>
      <xdr:spPr>
        <a:xfrm>
          <a:off x="49022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106680</xdr:rowOff>
    </xdr:from>
    <xdr:ext cx="762000" cy="259080"/>
    <xdr:sp macro="" textlink="">
      <xdr:nvSpPr>
        <xdr:cNvPr id="86" name="財政力該当値テキスト"/>
        <xdr:cNvSpPr txBox="1"/>
      </xdr:nvSpPr>
      <xdr:spPr>
        <a:xfrm>
          <a:off x="50419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100330</xdr:rowOff>
    </xdr:from>
    <xdr:to xmlns:xdr="http://schemas.openxmlformats.org/drawingml/2006/spreadsheetDrawing">
      <xdr:col>19</xdr:col>
      <xdr:colOff>184150</xdr:colOff>
      <xdr:row>43</xdr:row>
      <xdr:rowOff>30480</xdr:rowOff>
    </xdr:to>
    <xdr:sp macro="" textlink="">
      <xdr:nvSpPr>
        <xdr:cNvPr id="87" name="楕円 86"/>
        <xdr:cNvSpPr/>
      </xdr:nvSpPr>
      <xdr:spPr>
        <a:xfrm>
          <a:off x="4064000" y="73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40640</xdr:rowOff>
    </xdr:from>
    <xdr:ext cx="736600" cy="255905"/>
    <xdr:sp macro="" textlink="">
      <xdr:nvSpPr>
        <xdr:cNvPr id="88" name="テキスト ボックス 87"/>
        <xdr:cNvSpPr txBox="1"/>
      </xdr:nvSpPr>
      <xdr:spPr>
        <a:xfrm>
          <a:off x="3733800" y="70700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158115</xdr:rowOff>
    </xdr:from>
    <xdr:to xmlns:xdr="http://schemas.openxmlformats.org/drawingml/2006/spreadsheetDrawing">
      <xdr:col>15</xdr:col>
      <xdr:colOff>133350</xdr:colOff>
      <xdr:row>43</xdr:row>
      <xdr:rowOff>88265</xdr:rowOff>
    </xdr:to>
    <xdr:sp macro="" textlink="">
      <xdr:nvSpPr>
        <xdr:cNvPr id="89" name="楕円 88"/>
        <xdr:cNvSpPr/>
      </xdr:nvSpPr>
      <xdr:spPr>
        <a:xfrm>
          <a:off x="3175000" y="735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98425</xdr:rowOff>
    </xdr:from>
    <xdr:ext cx="762000" cy="255905"/>
    <xdr:sp macro="" textlink="">
      <xdr:nvSpPr>
        <xdr:cNvPr id="90" name="テキスト ボックス 89"/>
        <xdr:cNvSpPr txBox="1"/>
      </xdr:nvSpPr>
      <xdr:spPr>
        <a:xfrm>
          <a:off x="2844800" y="7127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15240</xdr:rowOff>
    </xdr:from>
    <xdr:to xmlns:xdr="http://schemas.openxmlformats.org/drawingml/2006/spreadsheetDrawing">
      <xdr:col>11</xdr:col>
      <xdr:colOff>82550</xdr:colOff>
      <xdr:row>43</xdr:row>
      <xdr:rowOff>116840</xdr:rowOff>
    </xdr:to>
    <xdr:sp macro="" textlink="">
      <xdr:nvSpPr>
        <xdr:cNvPr id="91" name="楕円 90"/>
        <xdr:cNvSpPr/>
      </xdr:nvSpPr>
      <xdr:spPr>
        <a:xfrm>
          <a:off x="2286000" y="73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127000</xdr:rowOff>
    </xdr:from>
    <xdr:ext cx="762000" cy="259080"/>
    <xdr:sp macro="" textlink="">
      <xdr:nvSpPr>
        <xdr:cNvPr id="92" name="テキスト ボックス 91"/>
        <xdr:cNvSpPr txBox="1"/>
      </xdr:nvSpPr>
      <xdr:spPr>
        <a:xfrm>
          <a:off x="1955800" y="7156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6350</xdr:rowOff>
    </xdr:from>
    <xdr:to xmlns:xdr="http://schemas.openxmlformats.org/drawingml/2006/spreadsheetDrawing">
      <xdr:col>7</xdr:col>
      <xdr:colOff>31750</xdr:colOff>
      <xdr:row>43</xdr:row>
      <xdr:rowOff>107315</xdr:rowOff>
    </xdr:to>
    <xdr:sp macro="" textlink="">
      <xdr:nvSpPr>
        <xdr:cNvPr id="93" name="楕円 92"/>
        <xdr:cNvSpPr/>
      </xdr:nvSpPr>
      <xdr:spPr>
        <a:xfrm>
          <a:off x="1397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117475</xdr:rowOff>
    </xdr:from>
    <xdr:ext cx="762000" cy="259080"/>
    <xdr:sp macro="" textlink="">
      <xdr:nvSpPr>
        <xdr:cNvPr id="94" name="テキスト ボックス 93"/>
        <xdr:cNvSpPr txBox="1"/>
      </xdr:nvSpPr>
      <xdr:spPr>
        <a:xfrm>
          <a:off x="1066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6" name="テキスト ボックス 95"/>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97" name="テキスト ボックス 96"/>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8.5ポイント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比率の分子となる経常経費は、主に人件費や扶助費、補助費の増加要因はあったものの、公債費が大幅に減少したことから減少した。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一方で、比率の分母を構成する経常一般財源は、普通交付税が増加したほか、法人税割の減収を補うため減収補てん債を発行したことから増加した。　</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分子が減少し分母が増えたため、比率は減少した。</a:t>
          </a: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8" name="テキスト ボックス 107"/>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9" name="直線コネクタ 108"/>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0" name="テキスト ボックス 109"/>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1" name="直線コネクタ 110"/>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2" name="テキスト ボックス 111"/>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3" name="直線コネクタ 112"/>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4" name="テキスト ボックス 113"/>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5" name="直線コネクタ 114"/>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6" name="テキスト ボックス 115"/>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7" name="直線コネクタ 116"/>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18" name="テキスト ボックス 117"/>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19" name="直線コネクタ 118"/>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0" name="テキスト ボックス 119"/>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66</xdr:row>
      <xdr:rowOff>62230</xdr:rowOff>
    </xdr:to>
    <xdr:cxnSp macro="">
      <xdr:nvCxnSpPr>
        <xdr:cNvPr id="124" name="直線コネクタ 123"/>
        <xdr:cNvCxnSpPr/>
      </xdr:nvCxnSpPr>
      <xdr:spPr>
        <a:xfrm flipV="1">
          <a:off x="4953000" y="10248265"/>
          <a:ext cx="0" cy="1129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34290</xdr:rowOff>
    </xdr:from>
    <xdr:ext cx="762000" cy="259080"/>
    <xdr:sp macro="" textlink="">
      <xdr:nvSpPr>
        <xdr:cNvPr id="125" name="財政構造の弾力性最小値テキスト"/>
        <xdr:cNvSpPr txBox="1"/>
      </xdr:nvSpPr>
      <xdr:spPr>
        <a:xfrm>
          <a:off x="5041900" y="1134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62230</xdr:rowOff>
    </xdr:from>
    <xdr:to xmlns:xdr="http://schemas.openxmlformats.org/drawingml/2006/spreadsheetDrawing">
      <xdr:col>24</xdr:col>
      <xdr:colOff>12700</xdr:colOff>
      <xdr:row>66</xdr:row>
      <xdr:rowOff>62230</xdr:rowOff>
    </xdr:to>
    <xdr:cxnSp macro="">
      <xdr:nvCxnSpPr>
        <xdr:cNvPr id="126" name="直線コネクタ 125"/>
        <xdr:cNvCxnSpPr/>
      </xdr:nvCxnSpPr>
      <xdr:spPr>
        <a:xfrm>
          <a:off x="4864100" y="1137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27"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28" name="直線コネクタ 127"/>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91440</xdr:rowOff>
    </xdr:from>
    <xdr:to xmlns:xdr="http://schemas.openxmlformats.org/drawingml/2006/spreadsheetDrawing">
      <xdr:col>23</xdr:col>
      <xdr:colOff>133350</xdr:colOff>
      <xdr:row>65</xdr:row>
      <xdr:rowOff>90805</xdr:rowOff>
    </xdr:to>
    <xdr:cxnSp macro="">
      <xdr:nvCxnSpPr>
        <xdr:cNvPr id="129" name="直線コネクタ 128"/>
        <xdr:cNvCxnSpPr/>
      </xdr:nvCxnSpPr>
      <xdr:spPr>
        <a:xfrm flipV="1">
          <a:off x="4114800" y="11064240"/>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86360</xdr:rowOff>
    </xdr:from>
    <xdr:ext cx="762000" cy="255905"/>
    <xdr:sp macro="" textlink="">
      <xdr:nvSpPr>
        <xdr:cNvPr id="130" name="財政構造の弾力性平均値テキスト"/>
        <xdr:cNvSpPr txBox="1"/>
      </xdr:nvSpPr>
      <xdr:spPr>
        <a:xfrm>
          <a:off x="5041900" y="10716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69215</xdr:rowOff>
    </xdr:from>
    <xdr:to xmlns:xdr="http://schemas.openxmlformats.org/drawingml/2006/spreadsheetDrawing">
      <xdr:col>23</xdr:col>
      <xdr:colOff>184150</xdr:colOff>
      <xdr:row>63</xdr:row>
      <xdr:rowOff>170815</xdr:rowOff>
    </xdr:to>
    <xdr:sp macro="" textlink="">
      <xdr:nvSpPr>
        <xdr:cNvPr id="131" name="フローチャート: 判断 130"/>
        <xdr:cNvSpPr/>
      </xdr:nvSpPr>
      <xdr:spPr>
        <a:xfrm>
          <a:off x="49022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104140</xdr:rowOff>
    </xdr:from>
    <xdr:to xmlns:xdr="http://schemas.openxmlformats.org/drawingml/2006/spreadsheetDrawing">
      <xdr:col>19</xdr:col>
      <xdr:colOff>133350</xdr:colOff>
      <xdr:row>65</xdr:row>
      <xdr:rowOff>90805</xdr:rowOff>
    </xdr:to>
    <xdr:cxnSp macro="">
      <xdr:nvCxnSpPr>
        <xdr:cNvPr id="132" name="直線コネクタ 131"/>
        <xdr:cNvCxnSpPr/>
      </xdr:nvCxnSpPr>
      <xdr:spPr>
        <a:xfrm>
          <a:off x="3225800" y="10905490"/>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52070</xdr:rowOff>
    </xdr:from>
    <xdr:to xmlns:xdr="http://schemas.openxmlformats.org/drawingml/2006/spreadsheetDrawing">
      <xdr:col>19</xdr:col>
      <xdr:colOff>184150</xdr:colOff>
      <xdr:row>63</xdr:row>
      <xdr:rowOff>153035</xdr:rowOff>
    </xdr:to>
    <xdr:sp macro="" textlink="">
      <xdr:nvSpPr>
        <xdr:cNvPr id="133" name="フローチャート: 判断 132"/>
        <xdr:cNvSpPr/>
      </xdr:nvSpPr>
      <xdr:spPr>
        <a:xfrm>
          <a:off x="4064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163195</xdr:rowOff>
    </xdr:from>
    <xdr:ext cx="736600" cy="259080"/>
    <xdr:sp macro="" textlink="">
      <xdr:nvSpPr>
        <xdr:cNvPr id="134" name="テキスト ボックス 133"/>
        <xdr:cNvSpPr txBox="1"/>
      </xdr:nvSpPr>
      <xdr:spPr>
        <a:xfrm>
          <a:off x="3733800" y="10621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104140</xdr:rowOff>
    </xdr:from>
    <xdr:to xmlns:xdr="http://schemas.openxmlformats.org/drawingml/2006/spreadsheetDrawing">
      <xdr:col>15</xdr:col>
      <xdr:colOff>82550</xdr:colOff>
      <xdr:row>63</xdr:row>
      <xdr:rowOff>154940</xdr:rowOff>
    </xdr:to>
    <xdr:cxnSp macro="">
      <xdr:nvCxnSpPr>
        <xdr:cNvPr id="135" name="直線コネクタ 134"/>
        <xdr:cNvCxnSpPr/>
      </xdr:nvCxnSpPr>
      <xdr:spPr>
        <a:xfrm flipV="1">
          <a:off x="2336800" y="109054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1270</xdr:rowOff>
    </xdr:from>
    <xdr:to xmlns:xdr="http://schemas.openxmlformats.org/drawingml/2006/spreadsheetDrawing">
      <xdr:col>15</xdr:col>
      <xdr:colOff>133350</xdr:colOff>
      <xdr:row>63</xdr:row>
      <xdr:rowOff>102870</xdr:rowOff>
    </xdr:to>
    <xdr:sp macro="" textlink="">
      <xdr:nvSpPr>
        <xdr:cNvPr id="136" name="フローチャート: 判断 135"/>
        <xdr:cNvSpPr/>
      </xdr:nvSpPr>
      <xdr:spPr>
        <a:xfrm>
          <a:off x="31750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113030</xdr:rowOff>
    </xdr:from>
    <xdr:ext cx="762000" cy="259080"/>
    <xdr:sp macro="" textlink="">
      <xdr:nvSpPr>
        <xdr:cNvPr id="137" name="テキスト ボックス 136"/>
        <xdr:cNvSpPr txBox="1"/>
      </xdr:nvSpPr>
      <xdr:spPr>
        <a:xfrm>
          <a:off x="2844800" y="1057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154940</xdr:rowOff>
    </xdr:from>
    <xdr:to xmlns:xdr="http://schemas.openxmlformats.org/drawingml/2006/spreadsheetDrawing">
      <xdr:col>11</xdr:col>
      <xdr:colOff>31750</xdr:colOff>
      <xdr:row>64</xdr:row>
      <xdr:rowOff>8890</xdr:rowOff>
    </xdr:to>
    <xdr:cxnSp macro="">
      <xdr:nvCxnSpPr>
        <xdr:cNvPr id="138" name="直線コネクタ 137"/>
        <xdr:cNvCxnSpPr/>
      </xdr:nvCxnSpPr>
      <xdr:spPr>
        <a:xfrm flipV="1">
          <a:off x="1447800" y="109562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109220</xdr:rowOff>
    </xdr:from>
    <xdr:to xmlns:xdr="http://schemas.openxmlformats.org/drawingml/2006/spreadsheetDrawing">
      <xdr:col>11</xdr:col>
      <xdr:colOff>82550</xdr:colOff>
      <xdr:row>63</xdr:row>
      <xdr:rowOff>38735</xdr:rowOff>
    </xdr:to>
    <xdr:sp macro="" textlink="">
      <xdr:nvSpPr>
        <xdr:cNvPr id="139" name="フローチャート: 判断 138"/>
        <xdr:cNvSpPr/>
      </xdr:nvSpPr>
      <xdr:spPr>
        <a:xfrm>
          <a:off x="2286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48895</xdr:rowOff>
    </xdr:from>
    <xdr:ext cx="762000" cy="259080"/>
    <xdr:sp macro="" textlink="">
      <xdr:nvSpPr>
        <xdr:cNvPr id="140" name="テキスト ボックス 139"/>
        <xdr:cNvSpPr txBox="1"/>
      </xdr:nvSpPr>
      <xdr:spPr>
        <a:xfrm>
          <a:off x="1955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1" name="フローチャート: 判断 140"/>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159385</xdr:rowOff>
    </xdr:from>
    <xdr:ext cx="762000" cy="258445"/>
    <xdr:sp macro="" textlink="">
      <xdr:nvSpPr>
        <xdr:cNvPr id="142" name="テキスト ボックス 141"/>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3" name="テキスト ボックス 142"/>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4" name="テキスト ボックス 143"/>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5" name="テキスト ボックス 144"/>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6" name="テキスト ボックス 145"/>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7" name="テキスト ボックス 146"/>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40640</xdr:rowOff>
    </xdr:from>
    <xdr:to xmlns:xdr="http://schemas.openxmlformats.org/drawingml/2006/spreadsheetDrawing">
      <xdr:col>23</xdr:col>
      <xdr:colOff>184150</xdr:colOff>
      <xdr:row>64</xdr:row>
      <xdr:rowOff>142240</xdr:rowOff>
    </xdr:to>
    <xdr:sp macro="" textlink="">
      <xdr:nvSpPr>
        <xdr:cNvPr id="148" name="楕円 147"/>
        <xdr:cNvSpPr/>
      </xdr:nvSpPr>
      <xdr:spPr>
        <a:xfrm>
          <a:off x="49022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12700</xdr:rowOff>
    </xdr:from>
    <xdr:ext cx="762000" cy="259080"/>
    <xdr:sp macro="" textlink="">
      <xdr:nvSpPr>
        <xdr:cNvPr id="149" name="財政構造の弾力性該当値テキスト"/>
        <xdr:cNvSpPr txBox="1"/>
      </xdr:nvSpPr>
      <xdr:spPr>
        <a:xfrm>
          <a:off x="5041900" y="1098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40640</xdr:rowOff>
    </xdr:from>
    <xdr:to xmlns:xdr="http://schemas.openxmlformats.org/drawingml/2006/spreadsheetDrawing">
      <xdr:col>19</xdr:col>
      <xdr:colOff>184150</xdr:colOff>
      <xdr:row>65</xdr:row>
      <xdr:rowOff>141605</xdr:rowOff>
    </xdr:to>
    <xdr:sp macro="" textlink="">
      <xdr:nvSpPr>
        <xdr:cNvPr id="150" name="楕円 149"/>
        <xdr:cNvSpPr/>
      </xdr:nvSpPr>
      <xdr:spPr>
        <a:xfrm>
          <a:off x="4064000" y="11184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127000</xdr:rowOff>
    </xdr:from>
    <xdr:ext cx="736600" cy="259080"/>
    <xdr:sp macro="" textlink="">
      <xdr:nvSpPr>
        <xdr:cNvPr id="151" name="テキスト ボックス 150"/>
        <xdr:cNvSpPr txBox="1"/>
      </xdr:nvSpPr>
      <xdr:spPr>
        <a:xfrm>
          <a:off x="3733800" y="11271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53340</xdr:rowOff>
    </xdr:from>
    <xdr:to xmlns:xdr="http://schemas.openxmlformats.org/drawingml/2006/spreadsheetDrawing">
      <xdr:col>15</xdr:col>
      <xdr:colOff>133350</xdr:colOff>
      <xdr:row>63</xdr:row>
      <xdr:rowOff>154940</xdr:rowOff>
    </xdr:to>
    <xdr:sp macro="" textlink="">
      <xdr:nvSpPr>
        <xdr:cNvPr id="152" name="楕円 151"/>
        <xdr:cNvSpPr/>
      </xdr:nvSpPr>
      <xdr:spPr>
        <a:xfrm>
          <a:off x="3175000" y="108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139700</xdr:rowOff>
    </xdr:from>
    <xdr:ext cx="762000" cy="259080"/>
    <xdr:sp macro="" textlink="">
      <xdr:nvSpPr>
        <xdr:cNvPr id="153" name="テキスト ボックス 152"/>
        <xdr:cNvSpPr txBox="1"/>
      </xdr:nvSpPr>
      <xdr:spPr>
        <a:xfrm>
          <a:off x="2844800" y="1094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103505</xdr:rowOff>
    </xdr:from>
    <xdr:to xmlns:xdr="http://schemas.openxmlformats.org/drawingml/2006/spreadsheetDrawing">
      <xdr:col>11</xdr:col>
      <xdr:colOff>82550</xdr:colOff>
      <xdr:row>64</xdr:row>
      <xdr:rowOff>33655</xdr:rowOff>
    </xdr:to>
    <xdr:sp macro="" textlink="">
      <xdr:nvSpPr>
        <xdr:cNvPr id="154" name="楕円 153"/>
        <xdr:cNvSpPr/>
      </xdr:nvSpPr>
      <xdr:spPr>
        <a:xfrm>
          <a:off x="2286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18415</xdr:rowOff>
    </xdr:from>
    <xdr:ext cx="762000" cy="255905"/>
    <xdr:sp macro="" textlink="">
      <xdr:nvSpPr>
        <xdr:cNvPr id="155" name="テキスト ボックス 154"/>
        <xdr:cNvSpPr txBox="1"/>
      </xdr:nvSpPr>
      <xdr:spPr>
        <a:xfrm>
          <a:off x="1955800" y="10991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129540</xdr:rowOff>
    </xdr:from>
    <xdr:to xmlns:xdr="http://schemas.openxmlformats.org/drawingml/2006/spreadsheetDrawing">
      <xdr:col>7</xdr:col>
      <xdr:colOff>31750</xdr:colOff>
      <xdr:row>64</xdr:row>
      <xdr:rowOff>59690</xdr:rowOff>
    </xdr:to>
    <xdr:sp macro="" textlink="">
      <xdr:nvSpPr>
        <xdr:cNvPr id="156" name="楕円 155"/>
        <xdr:cNvSpPr/>
      </xdr:nvSpPr>
      <xdr:spPr>
        <a:xfrm>
          <a:off x="13970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45085</xdr:rowOff>
    </xdr:from>
    <xdr:ext cx="762000" cy="258445"/>
    <xdr:sp macro="" textlink="">
      <xdr:nvSpPr>
        <xdr:cNvPr id="157" name="テキスト ボックス 156"/>
        <xdr:cNvSpPr txBox="1"/>
      </xdr:nvSpPr>
      <xdr:spPr>
        <a:xfrm>
          <a:off x="1066800" y="1101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0" name="テキスト ボックス 159"/>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[358,616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6,700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年度に実施した廃校舎の解体除却経費による減少要因があるものの、職員人件費の引き上げ等により、減少は小幅となった。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観光関連施設や公営住宅の保有数が多く、管理経費が上昇傾向にあることから、公共施設の適正化を推し進め経費削減に努める。また、事務事業の見直しにより物件費の削減を進める。</a:t>
          </a: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1" name="テキスト ボックス 170"/>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4" name="直線コネクタ 173"/>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75" name="テキスト ボックス 174"/>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6" name="直線コネクタ 175"/>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77" name="テキスト ボックス 176"/>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8" name="直線コネクタ 177"/>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9" name="テキスト ボックス 178"/>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0" name="直線コネクタ 179"/>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1" name="テキスト ボックス 180"/>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2" name="直線コネクタ 181"/>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3" name="テキスト ボックス 182"/>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34925</xdr:rowOff>
    </xdr:from>
    <xdr:to xmlns:xdr="http://schemas.openxmlformats.org/drawingml/2006/spreadsheetDrawing">
      <xdr:col>23</xdr:col>
      <xdr:colOff>133350</xdr:colOff>
      <xdr:row>89</xdr:row>
      <xdr:rowOff>39370</xdr:rowOff>
    </xdr:to>
    <xdr:cxnSp macro="">
      <xdr:nvCxnSpPr>
        <xdr:cNvPr id="186" name="直線コネクタ 185"/>
        <xdr:cNvCxnSpPr/>
      </xdr:nvCxnSpPr>
      <xdr:spPr>
        <a:xfrm flipV="1">
          <a:off x="4953000" y="139223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12065</xdr:rowOff>
    </xdr:from>
    <xdr:ext cx="762000" cy="259080"/>
    <xdr:sp macro="" textlink="">
      <xdr:nvSpPr>
        <xdr:cNvPr id="187" name="人件費・物件費等の状況最小値テキスト"/>
        <xdr:cNvSpPr txBox="1"/>
      </xdr:nvSpPr>
      <xdr:spPr>
        <a:xfrm>
          <a:off x="5041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88" name="直線コネクタ 187"/>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121285</xdr:rowOff>
    </xdr:from>
    <xdr:ext cx="762000" cy="255905"/>
    <xdr:sp macro="" textlink="">
      <xdr:nvSpPr>
        <xdr:cNvPr id="189" name="人件費・物件費等の状況最大値テキスト"/>
        <xdr:cNvSpPr txBox="1"/>
      </xdr:nvSpPr>
      <xdr:spPr>
        <a:xfrm>
          <a:off x="5041900" y="136658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34925</xdr:rowOff>
    </xdr:from>
    <xdr:to xmlns:xdr="http://schemas.openxmlformats.org/drawingml/2006/spreadsheetDrawing">
      <xdr:col>24</xdr:col>
      <xdr:colOff>12700</xdr:colOff>
      <xdr:row>81</xdr:row>
      <xdr:rowOff>34925</xdr:rowOff>
    </xdr:to>
    <xdr:cxnSp macro="">
      <xdr:nvCxnSpPr>
        <xdr:cNvPr id="190" name="直線コネクタ 189"/>
        <xdr:cNvCxnSpPr/>
      </xdr:nvCxnSpPr>
      <xdr:spPr>
        <a:xfrm>
          <a:off x="4864100" y="1392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57150</xdr:rowOff>
    </xdr:from>
    <xdr:to xmlns:xdr="http://schemas.openxmlformats.org/drawingml/2006/spreadsheetDrawing">
      <xdr:col>23</xdr:col>
      <xdr:colOff>133350</xdr:colOff>
      <xdr:row>81</xdr:row>
      <xdr:rowOff>60325</xdr:rowOff>
    </xdr:to>
    <xdr:cxnSp macro="">
      <xdr:nvCxnSpPr>
        <xdr:cNvPr id="191" name="直線コネクタ 190"/>
        <xdr:cNvCxnSpPr/>
      </xdr:nvCxnSpPr>
      <xdr:spPr>
        <a:xfrm flipV="1">
          <a:off x="4114800" y="139446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94615</xdr:rowOff>
    </xdr:from>
    <xdr:ext cx="762000" cy="259080"/>
    <xdr:sp macro="" textlink="">
      <xdr:nvSpPr>
        <xdr:cNvPr id="192" name="人件費・物件費等の状況平均値テキスト"/>
        <xdr:cNvSpPr txBox="1"/>
      </xdr:nvSpPr>
      <xdr:spPr>
        <a:xfrm>
          <a:off x="5041900" y="13982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122555</xdr:rowOff>
    </xdr:from>
    <xdr:to xmlns:xdr="http://schemas.openxmlformats.org/drawingml/2006/spreadsheetDrawing">
      <xdr:col>23</xdr:col>
      <xdr:colOff>184150</xdr:colOff>
      <xdr:row>82</xdr:row>
      <xdr:rowOff>52705</xdr:rowOff>
    </xdr:to>
    <xdr:sp macro="" textlink="">
      <xdr:nvSpPr>
        <xdr:cNvPr id="193" name="フローチャート: 判断 192"/>
        <xdr:cNvSpPr/>
      </xdr:nvSpPr>
      <xdr:spPr>
        <a:xfrm>
          <a:off x="49022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40640</xdr:rowOff>
    </xdr:from>
    <xdr:to xmlns:xdr="http://schemas.openxmlformats.org/drawingml/2006/spreadsheetDrawing">
      <xdr:col>19</xdr:col>
      <xdr:colOff>133350</xdr:colOff>
      <xdr:row>81</xdr:row>
      <xdr:rowOff>60325</xdr:rowOff>
    </xdr:to>
    <xdr:cxnSp macro="">
      <xdr:nvCxnSpPr>
        <xdr:cNvPr id="194" name="直線コネクタ 193"/>
        <xdr:cNvCxnSpPr/>
      </xdr:nvCxnSpPr>
      <xdr:spPr>
        <a:xfrm>
          <a:off x="3225800" y="139280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100330</xdr:rowOff>
    </xdr:from>
    <xdr:to xmlns:xdr="http://schemas.openxmlformats.org/drawingml/2006/spreadsheetDrawing">
      <xdr:col>19</xdr:col>
      <xdr:colOff>184150</xdr:colOff>
      <xdr:row>82</xdr:row>
      <xdr:rowOff>30480</xdr:rowOff>
    </xdr:to>
    <xdr:sp macro="" textlink="">
      <xdr:nvSpPr>
        <xdr:cNvPr id="195" name="フローチャート: 判断 194"/>
        <xdr:cNvSpPr/>
      </xdr:nvSpPr>
      <xdr:spPr>
        <a:xfrm>
          <a:off x="40640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15240</xdr:rowOff>
    </xdr:from>
    <xdr:ext cx="736600" cy="259080"/>
    <xdr:sp macro="" textlink="">
      <xdr:nvSpPr>
        <xdr:cNvPr id="196" name="テキスト ボックス 195"/>
        <xdr:cNvSpPr txBox="1"/>
      </xdr:nvSpPr>
      <xdr:spPr>
        <a:xfrm>
          <a:off x="3733800" y="14074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592,068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34290</xdr:rowOff>
    </xdr:from>
    <xdr:to xmlns:xdr="http://schemas.openxmlformats.org/drawingml/2006/spreadsheetDrawing">
      <xdr:col>15</xdr:col>
      <xdr:colOff>82550</xdr:colOff>
      <xdr:row>81</xdr:row>
      <xdr:rowOff>40640</xdr:rowOff>
    </xdr:to>
    <xdr:cxnSp macro="">
      <xdr:nvCxnSpPr>
        <xdr:cNvPr id="197" name="直線コネクタ 196"/>
        <xdr:cNvCxnSpPr/>
      </xdr:nvCxnSpPr>
      <xdr:spPr>
        <a:xfrm>
          <a:off x="2336800" y="13921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86360</xdr:rowOff>
    </xdr:from>
    <xdr:to xmlns:xdr="http://schemas.openxmlformats.org/drawingml/2006/spreadsheetDrawing">
      <xdr:col>15</xdr:col>
      <xdr:colOff>133350</xdr:colOff>
      <xdr:row>82</xdr:row>
      <xdr:rowOff>15875</xdr:rowOff>
    </xdr:to>
    <xdr:sp macro="" textlink="">
      <xdr:nvSpPr>
        <xdr:cNvPr id="198" name="フローチャート: 判断 197"/>
        <xdr:cNvSpPr/>
      </xdr:nvSpPr>
      <xdr:spPr>
        <a:xfrm>
          <a:off x="3175000" y="1397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635</xdr:rowOff>
    </xdr:from>
    <xdr:ext cx="762000" cy="259080"/>
    <xdr:sp macro="" textlink="">
      <xdr:nvSpPr>
        <xdr:cNvPr id="199" name="テキスト ボックス 198"/>
        <xdr:cNvSpPr txBox="1"/>
      </xdr:nvSpPr>
      <xdr:spPr>
        <a:xfrm>
          <a:off x="2844800" y="1405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24130</xdr:rowOff>
    </xdr:from>
    <xdr:to xmlns:xdr="http://schemas.openxmlformats.org/drawingml/2006/spreadsheetDrawing">
      <xdr:col>11</xdr:col>
      <xdr:colOff>31750</xdr:colOff>
      <xdr:row>81</xdr:row>
      <xdr:rowOff>34290</xdr:rowOff>
    </xdr:to>
    <xdr:cxnSp macro="">
      <xdr:nvCxnSpPr>
        <xdr:cNvPr id="200" name="直線コネクタ 199"/>
        <xdr:cNvCxnSpPr/>
      </xdr:nvCxnSpPr>
      <xdr:spPr>
        <a:xfrm>
          <a:off x="1447800" y="139115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65405</xdr:rowOff>
    </xdr:from>
    <xdr:to xmlns:xdr="http://schemas.openxmlformats.org/drawingml/2006/spreadsheetDrawing">
      <xdr:col>11</xdr:col>
      <xdr:colOff>82550</xdr:colOff>
      <xdr:row>81</xdr:row>
      <xdr:rowOff>167005</xdr:rowOff>
    </xdr:to>
    <xdr:sp macro="" textlink="">
      <xdr:nvSpPr>
        <xdr:cNvPr id="201" name="フローチャート: 判断 200"/>
        <xdr:cNvSpPr/>
      </xdr:nvSpPr>
      <xdr:spPr>
        <a:xfrm>
          <a:off x="2286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151765</xdr:rowOff>
    </xdr:from>
    <xdr:ext cx="762000" cy="259080"/>
    <xdr:sp macro="" textlink="">
      <xdr:nvSpPr>
        <xdr:cNvPr id="202" name="テキスト ボックス 201"/>
        <xdr:cNvSpPr txBox="1"/>
      </xdr:nvSpPr>
      <xdr:spPr>
        <a:xfrm>
          <a:off x="1955800" y="1403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69850</xdr:rowOff>
    </xdr:from>
    <xdr:to xmlns:xdr="http://schemas.openxmlformats.org/drawingml/2006/spreadsheetDrawing">
      <xdr:col>7</xdr:col>
      <xdr:colOff>31750</xdr:colOff>
      <xdr:row>81</xdr:row>
      <xdr:rowOff>171450</xdr:rowOff>
    </xdr:to>
    <xdr:sp macro="" textlink="">
      <xdr:nvSpPr>
        <xdr:cNvPr id="203" name="フローチャート: 判断 202"/>
        <xdr:cNvSpPr/>
      </xdr:nvSpPr>
      <xdr:spPr>
        <a:xfrm>
          <a:off x="13970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156210</xdr:rowOff>
    </xdr:from>
    <xdr:ext cx="762000" cy="255905"/>
    <xdr:sp macro="" textlink="">
      <xdr:nvSpPr>
        <xdr:cNvPr id="204" name="テキスト ボックス 203"/>
        <xdr:cNvSpPr txBox="1"/>
      </xdr:nvSpPr>
      <xdr:spPr>
        <a:xfrm>
          <a:off x="1066800" y="14043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515,397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6350</xdr:rowOff>
    </xdr:from>
    <xdr:to xmlns:xdr="http://schemas.openxmlformats.org/drawingml/2006/spreadsheetDrawing">
      <xdr:col>23</xdr:col>
      <xdr:colOff>184150</xdr:colOff>
      <xdr:row>81</xdr:row>
      <xdr:rowOff>107950</xdr:rowOff>
    </xdr:to>
    <xdr:sp macro="" textlink="">
      <xdr:nvSpPr>
        <xdr:cNvPr id="210" name="楕円 209"/>
        <xdr:cNvSpPr/>
      </xdr:nvSpPr>
      <xdr:spPr>
        <a:xfrm>
          <a:off x="49022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99060</xdr:rowOff>
    </xdr:from>
    <xdr:ext cx="762000" cy="255905"/>
    <xdr:sp macro="" textlink="">
      <xdr:nvSpPr>
        <xdr:cNvPr id="211" name="人件費・物件費等の状況該当値テキスト"/>
        <xdr:cNvSpPr txBox="1"/>
      </xdr:nvSpPr>
      <xdr:spPr>
        <a:xfrm>
          <a:off x="5041900" y="13815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358,616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9525</xdr:rowOff>
    </xdr:from>
    <xdr:to xmlns:xdr="http://schemas.openxmlformats.org/drawingml/2006/spreadsheetDrawing">
      <xdr:col>19</xdr:col>
      <xdr:colOff>184150</xdr:colOff>
      <xdr:row>81</xdr:row>
      <xdr:rowOff>111125</xdr:rowOff>
    </xdr:to>
    <xdr:sp macro="" textlink="">
      <xdr:nvSpPr>
        <xdr:cNvPr id="212" name="楕円 211"/>
        <xdr:cNvSpPr/>
      </xdr:nvSpPr>
      <xdr:spPr>
        <a:xfrm>
          <a:off x="4064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121285</xdr:rowOff>
    </xdr:from>
    <xdr:ext cx="736600" cy="255905"/>
    <xdr:sp macro="" textlink="">
      <xdr:nvSpPr>
        <xdr:cNvPr id="213" name="テキスト ボックス 212"/>
        <xdr:cNvSpPr txBox="1"/>
      </xdr:nvSpPr>
      <xdr:spPr>
        <a:xfrm>
          <a:off x="3733800" y="136658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365,316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160655</xdr:rowOff>
    </xdr:from>
    <xdr:to xmlns:xdr="http://schemas.openxmlformats.org/drawingml/2006/spreadsheetDrawing">
      <xdr:col>15</xdr:col>
      <xdr:colOff>133350</xdr:colOff>
      <xdr:row>81</xdr:row>
      <xdr:rowOff>90805</xdr:rowOff>
    </xdr:to>
    <xdr:sp macro="" textlink="">
      <xdr:nvSpPr>
        <xdr:cNvPr id="214" name="楕円 213"/>
        <xdr:cNvSpPr/>
      </xdr:nvSpPr>
      <xdr:spPr>
        <a:xfrm>
          <a:off x="31750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100965</xdr:rowOff>
    </xdr:from>
    <xdr:ext cx="762000" cy="255905"/>
    <xdr:sp macro="" textlink="">
      <xdr:nvSpPr>
        <xdr:cNvPr id="215" name="テキスト ボックス 214"/>
        <xdr:cNvSpPr txBox="1"/>
      </xdr:nvSpPr>
      <xdr:spPr>
        <a:xfrm>
          <a:off x="2844800" y="13645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154940</xdr:rowOff>
    </xdr:from>
    <xdr:to xmlns:xdr="http://schemas.openxmlformats.org/drawingml/2006/spreadsheetDrawing">
      <xdr:col>11</xdr:col>
      <xdr:colOff>82550</xdr:colOff>
      <xdr:row>81</xdr:row>
      <xdr:rowOff>85090</xdr:rowOff>
    </xdr:to>
    <xdr:sp macro="" textlink="">
      <xdr:nvSpPr>
        <xdr:cNvPr id="216" name="楕円 215"/>
        <xdr:cNvSpPr/>
      </xdr:nvSpPr>
      <xdr:spPr>
        <a:xfrm>
          <a:off x="22860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95250</xdr:rowOff>
    </xdr:from>
    <xdr:ext cx="762000" cy="259080"/>
    <xdr:sp macro="" textlink="">
      <xdr:nvSpPr>
        <xdr:cNvPr id="217" name="テキスト ボックス 216"/>
        <xdr:cNvSpPr txBox="1"/>
      </xdr:nvSpPr>
      <xdr:spPr>
        <a:xfrm>
          <a:off x="19558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144780</xdr:rowOff>
    </xdr:from>
    <xdr:to xmlns:xdr="http://schemas.openxmlformats.org/drawingml/2006/spreadsheetDrawing">
      <xdr:col>7</xdr:col>
      <xdr:colOff>31750</xdr:colOff>
      <xdr:row>81</xdr:row>
      <xdr:rowOff>74930</xdr:rowOff>
    </xdr:to>
    <xdr:sp macro="" textlink="">
      <xdr:nvSpPr>
        <xdr:cNvPr id="218" name="楕円 217"/>
        <xdr:cNvSpPr/>
      </xdr:nvSpPr>
      <xdr:spPr>
        <a:xfrm>
          <a:off x="139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85090</xdr:rowOff>
    </xdr:from>
    <xdr:ext cx="762000" cy="259080"/>
    <xdr:sp macro="" textlink="">
      <xdr:nvSpPr>
        <xdr:cNvPr id="219" name="テキスト ボックス 218"/>
        <xdr:cNvSpPr txBox="1"/>
      </xdr:nvSpPr>
      <xdr:spPr>
        <a:xfrm>
          <a:off x="1066800" y="1362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2" name="テキスト ボックス 221"/>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給与水準は、前年度から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職務経験者の採用等により増加した。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類似団体平均を下回っているが、県内市町村や地域状況も踏まえながら給与水準のバランス確保に努める。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5" name="直線コネクタ 234"/>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6" name="テキスト ボックス 235"/>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7" name="直線コネクタ 23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8" name="テキスト ボックス 23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39" name="直線コネクタ 238"/>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5905"/>
    <xdr:sp macro="" textlink="">
      <xdr:nvSpPr>
        <xdr:cNvPr id="240" name="テキスト ボックス 239"/>
        <xdr:cNvSpPr txBox="1"/>
      </xdr:nvSpPr>
      <xdr:spPr>
        <a:xfrm>
          <a:off x="1206500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1" name="直線コネクタ 24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2" name="テキスト ボックス 241"/>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153035</xdr:rowOff>
    </xdr:from>
    <xdr:to xmlns:xdr="http://schemas.openxmlformats.org/drawingml/2006/spreadsheetDrawing">
      <xdr:col>81</xdr:col>
      <xdr:colOff>44450</xdr:colOff>
      <xdr:row>89</xdr:row>
      <xdr:rowOff>52070</xdr:rowOff>
    </xdr:to>
    <xdr:cxnSp macro="">
      <xdr:nvCxnSpPr>
        <xdr:cNvPr id="244" name="直線コネクタ 243"/>
        <xdr:cNvCxnSpPr/>
      </xdr:nvCxnSpPr>
      <xdr:spPr>
        <a:xfrm flipV="1">
          <a:off x="17018000" y="1386903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24130</xdr:rowOff>
    </xdr:from>
    <xdr:ext cx="762000" cy="259080"/>
    <xdr:sp macro="" textlink="">
      <xdr:nvSpPr>
        <xdr:cNvPr id="245" name="給与水準   （国との比較）最小値テキスト"/>
        <xdr:cNvSpPr txBox="1"/>
      </xdr:nvSpPr>
      <xdr:spPr>
        <a:xfrm>
          <a:off x="17106900" y="1528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52070</xdr:rowOff>
    </xdr:from>
    <xdr:to xmlns:xdr="http://schemas.openxmlformats.org/drawingml/2006/spreadsheetDrawing">
      <xdr:col>81</xdr:col>
      <xdr:colOff>133350</xdr:colOff>
      <xdr:row>89</xdr:row>
      <xdr:rowOff>52070</xdr:rowOff>
    </xdr:to>
    <xdr:cxnSp macro="">
      <xdr:nvCxnSpPr>
        <xdr:cNvPr id="246" name="直線コネクタ 245"/>
        <xdr:cNvCxnSpPr/>
      </xdr:nvCxnSpPr>
      <xdr:spPr>
        <a:xfrm>
          <a:off x="16929100" y="1531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67945</xdr:rowOff>
    </xdr:from>
    <xdr:ext cx="762000" cy="258445"/>
    <xdr:sp macro="" textlink="">
      <xdr:nvSpPr>
        <xdr:cNvPr id="247" name="給与水準   （国との比較）最大値テキスト"/>
        <xdr:cNvSpPr txBox="1"/>
      </xdr:nvSpPr>
      <xdr:spPr>
        <a:xfrm>
          <a:off x="17106900" y="1361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153035</xdr:rowOff>
    </xdr:from>
    <xdr:to xmlns:xdr="http://schemas.openxmlformats.org/drawingml/2006/spreadsheetDrawing">
      <xdr:col>81</xdr:col>
      <xdr:colOff>133350</xdr:colOff>
      <xdr:row>80</xdr:row>
      <xdr:rowOff>153035</xdr:rowOff>
    </xdr:to>
    <xdr:cxnSp macro="">
      <xdr:nvCxnSpPr>
        <xdr:cNvPr id="248" name="直線コネクタ 247"/>
        <xdr:cNvCxnSpPr/>
      </xdr:nvCxnSpPr>
      <xdr:spPr>
        <a:xfrm>
          <a:off x="16929100" y="1386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65405</xdr:rowOff>
    </xdr:from>
    <xdr:to xmlns:xdr="http://schemas.openxmlformats.org/drawingml/2006/spreadsheetDrawing">
      <xdr:col>81</xdr:col>
      <xdr:colOff>44450</xdr:colOff>
      <xdr:row>86</xdr:row>
      <xdr:rowOff>89535</xdr:rowOff>
    </xdr:to>
    <xdr:cxnSp macro="">
      <xdr:nvCxnSpPr>
        <xdr:cNvPr id="249" name="直線コネクタ 248"/>
        <xdr:cNvCxnSpPr/>
      </xdr:nvCxnSpPr>
      <xdr:spPr>
        <a:xfrm>
          <a:off x="16179800" y="1481010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53340</xdr:rowOff>
    </xdr:from>
    <xdr:ext cx="762000" cy="255905"/>
    <xdr:sp macro="" textlink="">
      <xdr:nvSpPr>
        <xdr:cNvPr id="250" name="給与水準   （国との比較）平均値テキスト"/>
        <xdr:cNvSpPr txBox="1"/>
      </xdr:nvSpPr>
      <xdr:spPr>
        <a:xfrm>
          <a:off x="17106900" y="147980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81280</xdr:rowOff>
    </xdr:from>
    <xdr:to xmlns:xdr="http://schemas.openxmlformats.org/drawingml/2006/spreadsheetDrawing">
      <xdr:col>81</xdr:col>
      <xdr:colOff>95250</xdr:colOff>
      <xdr:row>87</xdr:row>
      <xdr:rowOff>11430</xdr:rowOff>
    </xdr:to>
    <xdr:sp macro="" textlink="">
      <xdr:nvSpPr>
        <xdr:cNvPr id="251" name="フローチャート: 判断 250"/>
        <xdr:cNvSpPr/>
      </xdr:nvSpPr>
      <xdr:spPr>
        <a:xfrm>
          <a:off x="16967200" y="148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65405</xdr:rowOff>
    </xdr:from>
    <xdr:to xmlns:xdr="http://schemas.openxmlformats.org/drawingml/2006/spreadsheetDrawing">
      <xdr:col>77</xdr:col>
      <xdr:colOff>44450</xdr:colOff>
      <xdr:row>86</xdr:row>
      <xdr:rowOff>65405</xdr:rowOff>
    </xdr:to>
    <xdr:cxnSp macro="">
      <xdr:nvCxnSpPr>
        <xdr:cNvPr id="252" name="直線コネクタ 251"/>
        <xdr:cNvCxnSpPr/>
      </xdr:nvCxnSpPr>
      <xdr:spPr>
        <a:xfrm>
          <a:off x="15290800" y="14810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45085</xdr:rowOff>
    </xdr:from>
    <xdr:to xmlns:xdr="http://schemas.openxmlformats.org/drawingml/2006/spreadsheetDrawing">
      <xdr:col>77</xdr:col>
      <xdr:colOff>95250</xdr:colOff>
      <xdr:row>86</xdr:row>
      <xdr:rowOff>146685</xdr:rowOff>
    </xdr:to>
    <xdr:sp macro="" textlink="">
      <xdr:nvSpPr>
        <xdr:cNvPr id="253" name="フローチャート: 判断 252"/>
        <xdr:cNvSpPr/>
      </xdr:nvSpPr>
      <xdr:spPr>
        <a:xfrm>
          <a:off x="16129000" y="1478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132080</xdr:rowOff>
    </xdr:from>
    <xdr:ext cx="736600" cy="255905"/>
    <xdr:sp macro="" textlink="">
      <xdr:nvSpPr>
        <xdr:cNvPr id="254" name="テキスト ボックス 253"/>
        <xdr:cNvSpPr txBox="1"/>
      </xdr:nvSpPr>
      <xdr:spPr>
        <a:xfrm>
          <a:off x="15798800" y="148767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22860</xdr:rowOff>
    </xdr:from>
    <xdr:to xmlns:xdr="http://schemas.openxmlformats.org/drawingml/2006/spreadsheetDrawing">
      <xdr:col>72</xdr:col>
      <xdr:colOff>203200</xdr:colOff>
      <xdr:row>86</xdr:row>
      <xdr:rowOff>65405</xdr:rowOff>
    </xdr:to>
    <xdr:cxnSp macro="">
      <xdr:nvCxnSpPr>
        <xdr:cNvPr id="255" name="直線コネクタ 254"/>
        <xdr:cNvCxnSpPr/>
      </xdr:nvCxnSpPr>
      <xdr:spPr>
        <a:xfrm>
          <a:off x="14401800" y="147675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81280</xdr:rowOff>
    </xdr:from>
    <xdr:to xmlns:xdr="http://schemas.openxmlformats.org/drawingml/2006/spreadsheetDrawing">
      <xdr:col>73</xdr:col>
      <xdr:colOff>44450</xdr:colOff>
      <xdr:row>87</xdr:row>
      <xdr:rowOff>11430</xdr:rowOff>
    </xdr:to>
    <xdr:sp macro="" textlink="">
      <xdr:nvSpPr>
        <xdr:cNvPr id="256" name="フローチャート: 判断 255"/>
        <xdr:cNvSpPr/>
      </xdr:nvSpPr>
      <xdr:spPr>
        <a:xfrm>
          <a:off x="15240000" y="148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167640</xdr:rowOff>
    </xdr:from>
    <xdr:ext cx="762000" cy="255905"/>
    <xdr:sp macro="" textlink="">
      <xdr:nvSpPr>
        <xdr:cNvPr id="257" name="テキスト ボックス 256"/>
        <xdr:cNvSpPr txBox="1"/>
      </xdr:nvSpPr>
      <xdr:spPr>
        <a:xfrm>
          <a:off x="14909800" y="14912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22860</xdr:rowOff>
    </xdr:from>
    <xdr:to xmlns:xdr="http://schemas.openxmlformats.org/drawingml/2006/spreadsheetDrawing">
      <xdr:col>68</xdr:col>
      <xdr:colOff>152400</xdr:colOff>
      <xdr:row>87</xdr:row>
      <xdr:rowOff>14605</xdr:rowOff>
    </xdr:to>
    <xdr:cxnSp macro="">
      <xdr:nvCxnSpPr>
        <xdr:cNvPr id="258" name="直線コネクタ 257"/>
        <xdr:cNvCxnSpPr/>
      </xdr:nvCxnSpPr>
      <xdr:spPr>
        <a:xfrm flipV="1">
          <a:off x="13512800" y="1476756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86995</xdr:rowOff>
    </xdr:from>
    <xdr:to xmlns:xdr="http://schemas.openxmlformats.org/drawingml/2006/spreadsheetDrawing">
      <xdr:col>68</xdr:col>
      <xdr:colOff>203200</xdr:colOff>
      <xdr:row>87</xdr:row>
      <xdr:rowOff>17780</xdr:rowOff>
    </xdr:to>
    <xdr:sp macro="" textlink="">
      <xdr:nvSpPr>
        <xdr:cNvPr id="259" name="フローチャート: 判断 258"/>
        <xdr:cNvSpPr/>
      </xdr:nvSpPr>
      <xdr:spPr>
        <a:xfrm>
          <a:off x="14351000" y="14831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1905</xdr:rowOff>
    </xdr:from>
    <xdr:ext cx="762000" cy="259080"/>
    <xdr:sp macro="" textlink="">
      <xdr:nvSpPr>
        <xdr:cNvPr id="260" name="テキスト ボックス 259"/>
        <xdr:cNvSpPr txBox="1"/>
      </xdr:nvSpPr>
      <xdr:spPr>
        <a:xfrm>
          <a:off x="14020800" y="1491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61" name="フローチャート: 判断 260"/>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63500</xdr:rowOff>
    </xdr:from>
    <xdr:ext cx="762000" cy="255905"/>
    <xdr:sp macro="" textlink="">
      <xdr:nvSpPr>
        <xdr:cNvPr id="262" name="テキスト ボックス 261"/>
        <xdr:cNvSpPr txBox="1"/>
      </xdr:nvSpPr>
      <xdr:spPr>
        <a:xfrm>
          <a:off x="13131800" y="14636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3" name="テキスト ボックス 26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4" name="テキスト ボックス 26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5" name="テキスト ボックス 26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6" name="テキスト ボックス 26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7" name="テキスト ボックス 26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38735</xdr:rowOff>
    </xdr:from>
    <xdr:to xmlns:xdr="http://schemas.openxmlformats.org/drawingml/2006/spreadsheetDrawing">
      <xdr:col>81</xdr:col>
      <xdr:colOff>95250</xdr:colOff>
      <xdr:row>86</xdr:row>
      <xdr:rowOff>140335</xdr:rowOff>
    </xdr:to>
    <xdr:sp macro="" textlink="">
      <xdr:nvSpPr>
        <xdr:cNvPr id="268" name="楕円 267"/>
        <xdr:cNvSpPr/>
      </xdr:nvSpPr>
      <xdr:spPr>
        <a:xfrm>
          <a:off x="169672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55245</xdr:rowOff>
    </xdr:from>
    <xdr:ext cx="762000" cy="255905"/>
    <xdr:sp macro="" textlink="">
      <xdr:nvSpPr>
        <xdr:cNvPr id="269" name="給与水準   （国との比較）該当値テキスト"/>
        <xdr:cNvSpPr txBox="1"/>
      </xdr:nvSpPr>
      <xdr:spPr>
        <a:xfrm>
          <a:off x="17106900" y="14628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14605</xdr:rowOff>
    </xdr:from>
    <xdr:to xmlns:xdr="http://schemas.openxmlformats.org/drawingml/2006/spreadsheetDrawing">
      <xdr:col>77</xdr:col>
      <xdr:colOff>95250</xdr:colOff>
      <xdr:row>86</xdr:row>
      <xdr:rowOff>116205</xdr:rowOff>
    </xdr:to>
    <xdr:sp macro="" textlink="">
      <xdr:nvSpPr>
        <xdr:cNvPr id="270" name="楕円 269"/>
        <xdr:cNvSpPr/>
      </xdr:nvSpPr>
      <xdr:spPr>
        <a:xfrm>
          <a:off x="16129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126365</xdr:rowOff>
    </xdr:from>
    <xdr:ext cx="736600" cy="259080"/>
    <xdr:sp macro="" textlink="">
      <xdr:nvSpPr>
        <xdr:cNvPr id="271" name="テキスト ボックス 270"/>
        <xdr:cNvSpPr txBox="1"/>
      </xdr:nvSpPr>
      <xdr:spPr>
        <a:xfrm>
          <a:off x="15798800" y="14528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14605</xdr:rowOff>
    </xdr:from>
    <xdr:to xmlns:xdr="http://schemas.openxmlformats.org/drawingml/2006/spreadsheetDrawing">
      <xdr:col>73</xdr:col>
      <xdr:colOff>44450</xdr:colOff>
      <xdr:row>86</xdr:row>
      <xdr:rowOff>116205</xdr:rowOff>
    </xdr:to>
    <xdr:sp macro="" textlink="">
      <xdr:nvSpPr>
        <xdr:cNvPr id="272" name="楕円 271"/>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126365</xdr:rowOff>
    </xdr:from>
    <xdr:ext cx="762000" cy="259080"/>
    <xdr:sp macro="" textlink="">
      <xdr:nvSpPr>
        <xdr:cNvPr id="273" name="テキスト ボックス 272"/>
        <xdr:cNvSpPr txBox="1"/>
      </xdr:nvSpPr>
      <xdr:spPr>
        <a:xfrm>
          <a:off x="14909800" y="1452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143510</xdr:rowOff>
    </xdr:from>
    <xdr:to xmlns:xdr="http://schemas.openxmlformats.org/drawingml/2006/spreadsheetDrawing">
      <xdr:col>68</xdr:col>
      <xdr:colOff>203200</xdr:colOff>
      <xdr:row>86</xdr:row>
      <xdr:rowOff>73660</xdr:rowOff>
    </xdr:to>
    <xdr:sp macro="" textlink="">
      <xdr:nvSpPr>
        <xdr:cNvPr id="274" name="楕円 273"/>
        <xdr:cNvSpPr/>
      </xdr:nvSpPr>
      <xdr:spPr>
        <a:xfrm>
          <a:off x="143510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84455</xdr:rowOff>
    </xdr:from>
    <xdr:ext cx="762000" cy="259080"/>
    <xdr:sp macro="" textlink="">
      <xdr:nvSpPr>
        <xdr:cNvPr id="275" name="テキスト ボックス 274"/>
        <xdr:cNvSpPr txBox="1"/>
      </xdr:nvSpPr>
      <xdr:spPr>
        <a:xfrm>
          <a:off x="14020800" y="1448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135255</xdr:rowOff>
    </xdr:from>
    <xdr:to xmlns:xdr="http://schemas.openxmlformats.org/drawingml/2006/spreadsheetDrawing">
      <xdr:col>64</xdr:col>
      <xdr:colOff>152400</xdr:colOff>
      <xdr:row>87</xdr:row>
      <xdr:rowOff>65405</xdr:rowOff>
    </xdr:to>
    <xdr:sp macro="" textlink="">
      <xdr:nvSpPr>
        <xdr:cNvPr id="276" name="楕円 275"/>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50165</xdr:rowOff>
    </xdr:from>
    <xdr:ext cx="762000" cy="259080"/>
    <xdr:sp macro="" textlink="">
      <xdr:nvSpPr>
        <xdr:cNvPr id="277" name="テキスト ボックス 276"/>
        <xdr:cNvSpPr txBox="1"/>
      </xdr:nvSpPr>
      <xdr:spPr>
        <a:xfrm>
          <a:off x="13131800" y="1496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79" name="テキスト ボックス 278"/>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0" name="テキスト ボックス 279"/>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普通会計における職員数は前年度からで</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人減で、人口</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1,000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人あたり職員数は対前年度比で</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0.24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人増加した。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年齢構成の均衡を保つ観点から職員採用数を継続しているが、人口減少により自治体規模は減少していくことから、小坂町定員管理計画に基づいた定員管理の適正化に努める。</a:t>
          </a: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1" name="テキスト ボックス 29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2" name="直線コネクタ 29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3" name="テキスト ボックス 292"/>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4" name="直線コネクタ 29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5" name="テキスト ボックス 29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6" name="直線コネクタ 29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7" name="テキスト ボックス 29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298" name="直線コネクタ 29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299" name="テキスト ボックス 29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0" name="直線コネクタ 29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1" name="テキスト ボックス 30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2" name="直線コネクタ 30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03" name="テキスト ボックス 302"/>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4" name="直線コネクタ 30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05" name="テキスト ボックス 304"/>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89535</xdr:rowOff>
    </xdr:from>
    <xdr:to xmlns:xdr="http://schemas.openxmlformats.org/drawingml/2006/spreadsheetDrawing">
      <xdr:col>81</xdr:col>
      <xdr:colOff>44450</xdr:colOff>
      <xdr:row>66</xdr:row>
      <xdr:rowOff>125730</xdr:rowOff>
    </xdr:to>
    <xdr:cxnSp macro="">
      <xdr:nvCxnSpPr>
        <xdr:cNvPr id="308" name="直線コネクタ 307"/>
        <xdr:cNvCxnSpPr/>
      </xdr:nvCxnSpPr>
      <xdr:spPr>
        <a:xfrm flipV="1">
          <a:off x="17018000" y="1003363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97790</xdr:rowOff>
    </xdr:from>
    <xdr:ext cx="762000" cy="255905"/>
    <xdr:sp macro="" textlink="">
      <xdr:nvSpPr>
        <xdr:cNvPr id="309" name="定員管理の状況最小値テキスト"/>
        <xdr:cNvSpPr txBox="1"/>
      </xdr:nvSpPr>
      <xdr:spPr>
        <a:xfrm>
          <a:off x="17106900" y="114134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125730</xdr:rowOff>
    </xdr:from>
    <xdr:to xmlns:xdr="http://schemas.openxmlformats.org/drawingml/2006/spreadsheetDrawing">
      <xdr:col>81</xdr:col>
      <xdr:colOff>133350</xdr:colOff>
      <xdr:row>66</xdr:row>
      <xdr:rowOff>125730</xdr:rowOff>
    </xdr:to>
    <xdr:cxnSp macro="">
      <xdr:nvCxnSpPr>
        <xdr:cNvPr id="310" name="直線コネクタ 309"/>
        <xdr:cNvCxnSpPr/>
      </xdr:nvCxnSpPr>
      <xdr:spPr>
        <a:xfrm>
          <a:off x="16929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4445</xdr:rowOff>
    </xdr:from>
    <xdr:ext cx="762000" cy="259080"/>
    <xdr:sp macro="" textlink="">
      <xdr:nvSpPr>
        <xdr:cNvPr id="311" name="定員管理の状況最大値テキスト"/>
        <xdr:cNvSpPr txBox="1"/>
      </xdr:nvSpPr>
      <xdr:spPr>
        <a:xfrm>
          <a:off x="17106900" y="977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89535</xdr:rowOff>
    </xdr:from>
    <xdr:to xmlns:xdr="http://schemas.openxmlformats.org/drawingml/2006/spreadsheetDrawing">
      <xdr:col>81</xdr:col>
      <xdr:colOff>133350</xdr:colOff>
      <xdr:row>58</xdr:row>
      <xdr:rowOff>89535</xdr:rowOff>
    </xdr:to>
    <xdr:cxnSp macro="">
      <xdr:nvCxnSpPr>
        <xdr:cNvPr id="312" name="直線コネクタ 311"/>
        <xdr:cNvCxnSpPr/>
      </xdr:nvCxnSpPr>
      <xdr:spPr>
        <a:xfrm>
          <a:off x="16929100" y="10033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58</xdr:row>
      <xdr:rowOff>170815</xdr:rowOff>
    </xdr:from>
    <xdr:to xmlns:xdr="http://schemas.openxmlformats.org/drawingml/2006/spreadsheetDrawing">
      <xdr:col>81</xdr:col>
      <xdr:colOff>44450</xdr:colOff>
      <xdr:row>59</xdr:row>
      <xdr:rowOff>1905</xdr:rowOff>
    </xdr:to>
    <xdr:cxnSp macro="">
      <xdr:nvCxnSpPr>
        <xdr:cNvPr id="313" name="直線コネクタ 312"/>
        <xdr:cNvCxnSpPr/>
      </xdr:nvCxnSpPr>
      <xdr:spPr>
        <a:xfrm>
          <a:off x="16179800" y="101149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40640</xdr:rowOff>
    </xdr:from>
    <xdr:ext cx="762000" cy="255905"/>
    <xdr:sp macro="" textlink="">
      <xdr:nvSpPr>
        <xdr:cNvPr id="314" name="定員管理の状況平均値テキスト"/>
        <xdr:cNvSpPr txBox="1"/>
      </xdr:nvSpPr>
      <xdr:spPr>
        <a:xfrm>
          <a:off x="17106900" y="101561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68580</xdr:rowOff>
    </xdr:from>
    <xdr:to xmlns:xdr="http://schemas.openxmlformats.org/drawingml/2006/spreadsheetDrawing">
      <xdr:col>81</xdr:col>
      <xdr:colOff>95250</xdr:colOff>
      <xdr:row>59</xdr:row>
      <xdr:rowOff>170180</xdr:rowOff>
    </xdr:to>
    <xdr:sp macro="" textlink="">
      <xdr:nvSpPr>
        <xdr:cNvPr id="315" name="フローチャート: 判断 314"/>
        <xdr:cNvSpPr/>
      </xdr:nvSpPr>
      <xdr:spPr>
        <a:xfrm>
          <a:off x="169672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58</xdr:row>
      <xdr:rowOff>160655</xdr:rowOff>
    </xdr:from>
    <xdr:to xmlns:xdr="http://schemas.openxmlformats.org/drawingml/2006/spreadsheetDrawing">
      <xdr:col>77</xdr:col>
      <xdr:colOff>44450</xdr:colOff>
      <xdr:row>58</xdr:row>
      <xdr:rowOff>170815</xdr:rowOff>
    </xdr:to>
    <xdr:cxnSp macro="">
      <xdr:nvCxnSpPr>
        <xdr:cNvPr id="316" name="直線コネクタ 315"/>
        <xdr:cNvCxnSpPr/>
      </xdr:nvCxnSpPr>
      <xdr:spPr>
        <a:xfrm>
          <a:off x="15290800" y="101047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71755</xdr:rowOff>
    </xdr:from>
    <xdr:to xmlns:xdr="http://schemas.openxmlformats.org/drawingml/2006/spreadsheetDrawing">
      <xdr:col>77</xdr:col>
      <xdr:colOff>95250</xdr:colOff>
      <xdr:row>60</xdr:row>
      <xdr:rowOff>1905</xdr:rowOff>
    </xdr:to>
    <xdr:sp macro="" textlink="">
      <xdr:nvSpPr>
        <xdr:cNvPr id="317" name="フローチャート: 判断 316"/>
        <xdr:cNvSpPr/>
      </xdr:nvSpPr>
      <xdr:spPr>
        <a:xfrm>
          <a:off x="16129000" y="1018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158115</xdr:rowOff>
    </xdr:from>
    <xdr:ext cx="736600" cy="255905"/>
    <xdr:sp macro="" textlink="">
      <xdr:nvSpPr>
        <xdr:cNvPr id="318" name="テキスト ボックス 317"/>
        <xdr:cNvSpPr txBox="1"/>
      </xdr:nvSpPr>
      <xdr:spPr>
        <a:xfrm>
          <a:off x="15798800" y="102736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160655</xdr:rowOff>
    </xdr:from>
    <xdr:to xmlns:xdr="http://schemas.openxmlformats.org/drawingml/2006/spreadsheetDrawing">
      <xdr:col>72</xdr:col>
      <xdr:colOff>203200</xdr:colOff>
      <xdr:row>58</xdr:row>
      <xdr:rowOff>166370</xdr:rowOff>
    </xdr:to>
    <xdr:cxnSp macro="">
      <xdr:nvCxnSpPr>
        <xdr:cNvPr id="319" name="直線コネクタ 318"/>
        <xdr:cNvCxnSpPr/>
      </xdr:nvCxnSpPr>
      <xdr:spPr>
        <a:xfrm flipV="1">
          <a:off x="14401800" y="101047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55245</xdr:rowOff>
    </xdr:from>
    <xdr:to xmlns:xdr="http://schemas.openxmlformats.org/drawingml/2006/spreadsheetDrawing">
      <xdr:col>73</xdr:col>
      <xdr:colOff>44450</xdr:colOff>
      <xdr:row>59</xdr:row>
      <xdr:rowOff>156845</xdr:rowOff>
    </xdr:to>
    <xdr:sp macro="" textlink="">
      <xdr:nvSpPr>
        <xdr:cNvPr id="320" name="フローチャート: 判断 319"/>
        <xdr:cNvSpPr/>
      </xdr:nvSpPr>
      <xdr:spPr>
        <a:xfrm>
          <a:off x="152400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141605</xdr:rowOff>
    </xdr:from>
    <xdr:ext cx="762000" cy="259080"/>
    <xdr:sp macro="" textlink="">
      <xdr:nvSpPr>
        <xdr:cNvPr id="321" name="テキスト ボックス 320"/>
        <xdr:cNvSpPr txBox="1"/>
      </xdr:nvSpPr>
      <xdr:spPr>
        <a:xfrm>
          <a:off x="14909800" y="1025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163195</xdr:rowOff>
    </xdr:from>
    <xdr:to xmlns:xdr="http://schemas.openxmlformats.org/drawingml/2006/spreadsheetDrawing">
      <xdr:col>68</xdr:col>
      <xdr:colOff>152400</xdr:colOff>
      <xdr:row>58</xdr:row>
      <xdr:rowOff>166370</xdr:rowOff>
    </xdr:to>
    <xdr:cxnSp macro="">
      <xdr:nvCxnSpPr>
        <xdr:cNvPr id="322" name="直線コネクタ 321"/>
        <xdr:cNvCxnSpPr/>
      </xdr:nvCxnSpPr>
      <xdr:spPr>
        <a:xfrm>
          <a:off x="13512800" y="101072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43180</xdr:rowOff>
    </xdr:from>
    <xdr:to xmlns:xdr="http://schemas.openxmlformats.org/drawingml/2006/spreadsheetDrawing">
      <xdr:col>68</xdr:col>
      <xdr:colOff>203200</xdr:colOff>
      <xdr:row>59</xdr:row>
      <xdr:rowOff>144780</xdr:rowOff>
    </xdr:to>
    <xdr:sp macro="" textlink="">
      <xdr:nvSpPr>
        <xdr:cNvPr id="323" name="フローチャート: 判断 322"/>
        <xdr:cNvSpPr/>
      </xdr:nvSpPr>
      <xdr:spPr>
        <a:xfrm>
          <a:off x="143510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129540</xdr:rowOff>
    </xdr:from>
    <xdr:ext cx="762000" cy="259080"/>
    <xdr:sp macro="" textlink="">
      <xdr:nvSpPr>
        <xdr:cNvPr id="324" name="テキスト ボックス 323"/>
        <xdr:cNvSpPr txBox="1"/>
      </xdr:nvSpPr>
      <xdr:spPr>
        <a:xfrm>
          <a:off x="14020800" y="1024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48895</xdr:rowOff>
    </xdr:from>
    <xdr:to xmlns:xdr="http://schemas.openxmlformats.org/drawingml/2006/spreadsheetDrawing">
      <xdr:col>64</xdr:col>
      <xdr:colOff>152400</xdr:colOff>
      <xdr:row>59</xdr:row>
      <xdr:rowOff>150495</xdr:rowOff>
    </xdr:to>
    <xdr:sp macro="" textlink="">
      <xdr:nvSpPr>
        <xdr:cNvPr id="325" name="フローチャート: 判断 324"/>
        <xdr:cNvSpPr/>
      </xdr:nvSpPr>
      <xdr:spPr>
        <a:xfrm>
          <a:off x="13462000" y="101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135255</xdr:rowOff>
    </xdr:from>
    <xdr:ext cx="762000" cy="255905"/>
    <xdr:sp macro="" textlink="">
      <xdr:nvSpPr>
        <xdr:cNvPr id="326" name="テキスト ボックス 325"/>
        <xdr:cNvSpPr txBox="1"/>
      </xdr:nvSpPr>
      <xdr:spPr>
        <a:xfrm>
          <a:off x="131318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27" name="テキスト ボックス 326"/>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28" name="テキスト ボックス 327"/>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29" name="テキスト ボックス 328"/>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0" name="テキスト ボックス 329"/>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1" name="テキスト ボックス 330"/>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122555</xdr:rowOff>
    </xdr:from>
    <xdr:to xmlns:xdr="http://schemas.openxmlformats.org/drawingml/2006/spreadsheetDrawing">
      <xdr:col>81</xdr:col>
      <xdr:colOff>95250</xdr:colOff>
      <xdr:row>59</xdr:row>
      <xdr:rowOff>52705</xdr:rowOff>
    </xdr:to>
    <xdr:sp macro="" textlink="">
      <xdr:nvSpPr>
        <xdr:cNvPr id="332" name="楕円 331"/>
        <xdr:cNvSpPr/>
      </xdr:nvSpPr>
      <xdr:spPr>
        <a:xfrm>
          <a:off x="169672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43815</xdr:rowOff>
    </xdr:from>
    <xdr:ext cx="762000" cy="255905"/>
    <xdr:sp macro="" textlink="">
      <xdr:nvSpPr>
        <xdr:cNvPr id="333" name="定員管理の状況該当値テキスト"/>
        <xdr:cNvSpPr txBox="1"/>
      </xdr:nvSpPr>
      <xdr:spPr>
        <a:xfrm>
          <a:off x="17106900" y="99879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120650</xdr:rowOff>
    </xdr:from>
    <xdr:to xmlns:xdr="http://schemas.openxmlformats.org/drawingml/2006/spreadsheetDrawing">
      <xdr:col>77</xdr:col>
      <xdr:colOff>95250</xdr:colOff>
      <xdr:row>59</xdr:row>
      <xdr:rowOff>50165</xdr:rowOff>
    </xdr:to>
    <xdr:sp macro="" textlink="">
      <xdr:nvSpPr>
        <xdr:cNvPr id="334" name="楕円 333"/>
        <xdr:cNvSpPr/>
      </xdr:nvSpPr>
      <xdr:spPr>
        <a:xfrm>
          <a:off x="161290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60325</xdr:rowOff>
    </xdr:from>
    <xdr:ext cx="736600" cy="259080"/>
    <xdr:sp macro="" textlink="">
      <xdr:nvSpPr>
        <xdr:cNvPr id="335" name="テキスト ボックス 334"/>
        <xdr:cNvSpPr txBox="1"/>
      </xdr:nvSpPr>
      <xdr:spPr>
        <a:xfrm>
          <a:off x="15798800" y="9832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109855</xdr:rowOff>
    </xdr:from>
    <xdr:to xmlns:xdr="http://schemas.openxmlformats.org/drawingml/2006/spreadsheetDrawing">
      <xdr:col>73</xdr:col>
      <xdr:colOff>44450</xdr:colOff>
      <xdr:row>59</xdr:row>
      <xdr:rowOff>40640</xdr:rowOff>
    </xdr:to>
    <xdr:sp macro="" textlink="">
      <xdr:nvSpPr>
        <xdr:cNvPr id="336" name="楕円 335"/>
        <xdr:cNvSpPr/>
      </xdr:nvSpPr>
      <xdr:spPr>
        <a:xfrm>
          <a:off x="152400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50165</xdr:rowOff>
    </xdr:from>
    <xdr:ext cx="762000" cy="259080"/>
    <xdr:sp macro="" textlink="">
      <xdr:nvSpPr>
        <xdr:cNvPr id="337" name="テキスト ボックス 336"/>
        <xdr:cNvSpPr txBox="1"/>
      </xdr:nvSpPr>
      <xdr:spPr>
        <a:xfrm>
          <a:off x="14909800" y="982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115570</xdr:rowOff>
    </xdr:from>
    <xdr:to xmlns:xdr="http://schemas.openxmlformats.org/drawingml/2006/spreadsheetDrawing">
      <xdr:col>68</xdr:col>
      <xdr:colOff>203200</xdr:colOff>
      <xdr:row>59</xdr:row>
      <xdr:rowOff>45720</xdr:rowOff>
    </xdr:to>
    <xdr:sp macro="" textlink="">
      <xdr:nvSpPr>
        <xdr:cNvPr id="338" name="楕円 337"/>
        <xdr:cNvSpPr/>
      </xdr:nvSpPr>
      <xdr:spPr>
        <a:xfrm>
          <a:off x="143510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55880</xdr:rowOff>
    </xdr:from>
    <xdr:ext cx="762000" cy="259080"/>
    <xdr:sp macro="" textlink="">
      <xdr:nvSpPr>
        <xdr:cNvPr id="339" name="テキスト ボックス 338"/>
        <xdr:cNvSpPr txBox="1"/>
      </xdr:nvSpPr>
      <xdr:spPr>
        <a:xfrm>
          <a:off x="14020800" y="982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112395</xdr:rowOff>
    </xdr:from>
    <xdr:to xmlns:xdr="http://schemas.openxmlformats.org/drawingml/2006/spreadsheetDrawing">
      <xdr:col>64</xdr:col>
      <xdr:colOff>152400</xdr:colOff>
      <xdr:row>59</xdr:row>
      <xdr:rowOff>42545</xdr:rowOff>
    </xdr:to>
    <xdr:sp macro="" textlink="">
      <xdr:nvSpPr>
        <xdr:cNvPr id="340" name="楕円 339"/>
        <xdr:cNvSpPr/>
      </xdr:nvSpPr>
      <xdr:spPr>
        <a:xfrm>
          <a:off x="13462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52705</xdr:rowOff>
    </xdr:from>
    <xdr:ext cx="762000" cy="255905"/>
    <xdr:sp macro="" textlink="">
      <xdr:nvSpPr>
        <xdr:cNvPr id="341" name="テキスト ボックス 340"/>
        <xdr:cNvSpPr txBox="1"/>
      </xdr:nvSpPr>
      <xdr:spPr>
        <a:xfrm>
          <a:off x="13131800" y="9825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3" name="テキスト ボックス 34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4" name="テキスト ボックス 343"/>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実質公債費比率は、前年度から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年度からの大規模投資的事業（明治百年通りにぎわい創出事業等）に係る元利償還のピーク期にあり、類似団体等と比較しても公債費が高い水準にある。既に償還額のピークを過ぎ、令和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8</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年度決算からは単年度の実質公債費比率が一桁台になる見通しであることから、今後は減少する予定である。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引き続き地方債の償還額と新規発行のバランス維持に努める。</a:t>
          </a:r>
          <a:endParaRPr kumimoji="1" lang="en-US" altLang="ja-JP" sz="13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5" name="テキスト ボックス 35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6" name="直線コネクタ 35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7" name="テキスト ボックス 35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8" name="直線コネクタ 35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59" name="テキスト ボックス 35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0" name="直線コネクタ 35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1" name="テキスト ボックス 360"/>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2" name="直線コネクタ 36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63" name="テキスト ボックス 362"/>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4" name="直線コネクタ 36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65" name="テキスト ボックス 364"/>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6" name="直線コネクタ 36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7" name="直線コネクタ 36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104775</xdr:rowOff>
    </xdr:from>
    <xdr:to xmlns:xdr="http://schemas.openxmlformats.org/drawingml/2006/spreadsheetDrawing">
      <xdr:col>81</xdr:col>
      <xdr:colOff>44450</xdr:colOff>
      <xdr:row>45</xdr:row>
      <xdr:rowOff>122555</xdr:rowOff>
    </xdr:to>
    <xdr:cxnSp macro="">
      <xdr:nvCxnSpPr>
        <xdr:cNvPr id="369" name="直線コネクタ 368"/>
        <xdr:cNvCxnSpPr/>
      </xdr:nvCxnSpPr>
      <xdr:spPr>
        <a:xfrm flipV="1">
          <a:off x="17018000" y="627697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94615</xdr:rowOff>
    </xdr:from>
    <xdr:ext cx="762000" cy="259080"/>
    <xdr:sp macro="" textlink="">
      <xdr:nvSpPr>
        <xdr:cNvPr id="370" name="公債費負担の状況最小値テキスト"/>
        <xdr:cNvSpPr txBox="1"/>
      </xdr:nvSpPr>
      <xdr:spPr>
        <a:xfrm>
          <a:off x="17106900" y="7809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122555</xdr:rowOff>
    </xdr:from>
    <xdr:to xmlns:xdr="http://schemas.openxmlformats.org/drawingml/2006/spreadsheetDrawing">
      <xdr:col>81</xdr:col>
      <xdr:colOff>133350</xdr:colOff>
      <xdr:row>45</xdr:row>
      <xdr:rowOff>122555</xdr:rowOff>
    </xdr:to>
    <xdr:cxnSp macro="">
      <xdr:nvCxnSpPr>
        <xdr:cNvPr id="371" name="直線コネクタ 370"/>
        <xdr:cNvCxnSpPr/>
      </xdr:nvCxnSpPr>
      <xdr:spPr>
        <a:xfrm>
          <a:off x="16929100" y="783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19685</xdr:rowOff>
    </xdr:from>
    <xdr:ext cx="762000" cy="255905"/>
    <xdr:sp macro="" textlink="">
      <xdr:nvSpPr>
        <xdr:cNvPr id="372" name="公債費負担の状況最大値テキスト"/>
        <xdr:cNvSpPr txBox="1"/>
      </xdr:nvSpPr>
      <xdr:spPr>
        <a:xfrm>
          <a:off x="17106900" y="60204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104775</xdr:rowOff>
    </xdr:from>
    <xdr:to xmlns:xdr="http://schemas.openxmlformats.org/drawingml/2006/spreadsheetDrawing">
      <xdr:col>81</xdr:col>
      <xdr:colOff>133350</xdr:colOff>
      <xdr:row>36</xdr:row>
      <xdr:rowOff>104775</xdr:rowOff>
    </xdr:to>
    <xdr:cxnSp macro="">
      <xdr:nvCxnSpPr>
        <xdr:cNvPr id="373" name="直線コネクタ 372"/>
        <xdr:cNvCxnSpPr/>
      </xdr:nvCxnSpPr>
      <xdr:spPr>
        <a:xfrm>
          <a:off x="16929100" y="627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60325</xdr:rowOff>
    </xdr:from>
    <xdr:to xmlns:xdr="http://schemas.openxmlformats.org/drawingml/2006/spreadsheetDrawing">
      <xdr:col>81</xdr:col>
      <xdr:colOff>44450</xdr:colOff>
      <xdr:row>44</xdr:row>
      <xdr:rowOff>92710</xdr:rowOff>
    </xdr:to>
    <xdr:cxnSp macro="">
      <xdr:nvCxnSpPr>
        <xdr:cNvPr id="374" name="直線コネクタ 373"/>
        <xdr:cNvCxnSpPr/>
      </xdr:nvCxnSpPr>
      <xdr:spPr>
        <a:xfrm flipV="1">
          <a:off x="16179800" y="76041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106045</xdr:rowOff>
    </xdr:from>
    <xdr:ext cx="762000" cy="259080"/>
    <xdr:sp macro="" textlink="">
      <xdr:nvSpPr>
        <xdr:cNvPr id="375" name="公債費負担の状況平均値テキスト"/>
        <xdr:cNvSpPr txBox="1"/>
      </xdr:nvSpPr>
      <xdr:spPr>
        <a:xfrm>
          <a:off x="17106900" y="6964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89535</xdr:rowOff>
    </xdr:from>
    <xdr:to xmlns:xdr="http://schemas.openxmlformats.org/drawingml/2006/spreadsheetDrawing">
      <xdr:col>81</xdr:col>
      <xdr:colOff>95250</xdr:colOff>
      <xdr:row>42</xdr:row>
      <xdr:rowOff>19685</xdr:rowOff>
    </xdr:to>
    <xdr:sp macro="" textlink="">
      <xdr:nvSpPr>
        <xdr:cNvPr id="376" name="フローチャート: 判断 375"/>
        <xdr:cNvSpPr/>
      </xdr:nvSpPr>
      <xdr:spPr>
        <a:xfrm>
          <a:off x="169672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92710</xdr:rowOff>
    </xdr:from>
    <xdr:to xmlns:xdr="http://schemas.openxmlformats.org/drawingml/2006/spreadsheetDrawing">
      <xdr:col>77</xdr:col>
      <xdr:colOff>44450</xdr:colOff>
      <xdr:row>45</xdr:row>
      <xdr:rowOff>26035</xdr:rowOff>
    </xdr:to>
    <xdr:cxnSp macro="">
      <xdr:nvCxnSpPr>
        <xdr:cNvPr id="377" name="直線コネクタ 376"/>
        <xdr:cNvCxnSpPr/>
      </xdr:nvCxnSpPr>
      <xdr:spPr>
        <a:xfrm flipV="1">
          <a:off x="15290800" y="763651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81915</xdr:rowOff>
    </xdr:from>
    <xdr:to xmlns:xdr="http://schemas.openxmlformats.org/drawingml/2006/spreadsheetDrawing">
      <xdr:col>77</xdr:col>
      <xdr:colOff>95250</xdr:colOff>
      <xdr:row>42</xdr:row>
      <xdr:rowOff>12065</xdr:rowOff>
    </xdr:to>
    <xdr:sp macro="" textlink="">
      <xdr:nvSpPr>
        <xdr:cNvPr id="378" name="フローチャート: 判断 377"/>
        <xdr:cNvSpPr/>
      </xdr:nvSpPr>
      <xdr:spPr>
        <a:xfrm>
          <a:off x="16129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22225</xdr:rowOff>
    </xdr:from>
    <xdr:ext cx="736600" cy="258445"/>
    <xdr:sp macro="" textlink="">
      <xdr:nvSpPr>
        <xdr:cNvPr id="379" name="テキスト ボックス 378"/>
        <xdr:cNvSpPr txBox="1"/>
      </xdr:nvSpPr>
      <xdr:spPr>
        <a:xfrm>
          <a:off x="15798800" y="6880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45</xdr:row>
      <xdr:rowOff>26035</xdr:rowOff>
    </xdr:from>
    <xdr:to xmlns:xdr="http://schemas.openxmlformats.org/drawingml/2006/spreadsheetDrawing">
      <xdr:col>72</xdr:col>
      <xdr:colOff>203200</xdr:colOff>
      <xdr:row>45</xdr:row>
      <xdr:rowOff>98425</xdr:rowOff>
    </xdr:to>
    <xdr:cxnSp macro="">
      <xdr:nvCxnSpPr>
        <xdr:cNvPr id="380" name="直線コネクタ 379"/>
        <xdr:cNvCxnSpPr/>
      </xdr:nvCxnSpPr>
      <xdr:spPr>
        <a:xfrm flipV="1">
          <a:off x="14401800" y="774128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1" name="フローチャート: 判断 380"/>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161290</xdr:rowOff>
    </xdr:from>
    <xdr:ext cx="762000" cy="259080"/>
    <xdr:sp macro="" textlink="">
      <xdr:nvSpPr>
        <xdr:cNvPr id="382" name="テキスト ボックス 381"/>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45</xdr:row>
      <xdr:rowOff>98425</xdr:rowOff>
    </xdr:from>
    <xdr:to xmlns:xdr="http://schemas.openxmlformats.org/drawingml/2006/spreadsheetDrawing">
      <xdr:col>68</xdr:col>
      <xdr:colOff>152400</xdr:colOff>
      <xdr:row>45</xdr:row>
      <xdr:rowOff>154940</xdr:rowOff>
    </xdr:to>
    <xdr:cxnSp macro="">
      <xdr:nvCxnSpPr>
        <xdr:cNvPr id="383" name="直線コネクタ 382"/>
        <xdr:cNvCxnSpPr/>
      </xdr:nvCxnSpPr>
      <xdr:spPr>
        <a:xfrm flipV="1">
          <a:off x="13512800" y="781367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84" name="フローチャート: 判断 383"/>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145415</xdr:rowOff>
    </xdr:from>
    <xdr:ext cx="762000" cy="255905"/>
    <xdr:sp macro="" textlink="">
      <xdr:nvSpPr>
        <xdr:cNvPr id="385" name="テキスト ボックス 384"/>
        <xdr:cNvSpPr txBox="1"/>
      </xdr:nvSpPr>
      <xdr:spPr>
        <a:xfrm>
          <a:off x="14020800" y="68319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386" name="フローチャート: 判断 385"/>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86360</xdr:rowOff>
    </xdr:from>
    <xdr:ext cx="762000" cy="255905"/>
    <xdr:sp macro="" textlink="">
      <xdr:nvSpPr>
        <xdr:cNvPr id="387" name="テキスト ボックス 386"/>
        <xdr:cNvSpPr txBox="1"/>
      </xdr:nvSpPr>
      <xdr:spPr>
        <a:xfrm>
          <a:off x="13131800" y="6944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8" name="テキスト ボックス 38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9" name="テキスト ボックス 38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0" name="テキスト ボックス 38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1" name="テキスト ボックス 39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2" name="テキスト ボックス 39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44</xdr:row>
      <xdr:rowOff>9525</xdr:rowOff>
    </xdr:from>
    <xdr:to xmlns:xdr="http://schemas.openxmlformats.org/drawingml/2006/spreadsheetDrawing">
      <xdr:col>81</xdr:col>
      <xdr:colOff>95250</xdr:colOff>
      <xdr:row>44</xdr:row>
      <xdr:rowOff>111125</xdr:rowOff>
    </xdr:to>
    <xdr:sp macro="" textlink="">
      <xdr:nvSpPr>
        <xdr:cNvPr id="393" name="楕円 392"/>
        <xdr:cNvSpPr/>
      </xdr:nvSpPr>
      <xdr:spPr>
        <a:xfrm>
          <a:off x="16967200" y="7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153035</xdr:rowOff>
    </xdr:from>
    <xdr:ext cx="762000" cy="259080"/>
    <xdr:sp macro="" textlink="">
      <xdr:nvSpPr>
        <xdr:cNvPr id="394" name="公債費負担の状況該当値テキスト"/>
        <xdr:cNvSpPr txBox="1"/>
      </xdr:nvSpPr>
      <xdr:spPr>
        <a:xfrm>
          <a:off x="17106900" y="752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41910</xdr:rowOff>
    </xdr:from>
    <xdr:to xmlns:xdr="http://schemas.openxmlformats.org/drawingml/2006/spreadsheetDrawing">
      <xdr:col>77</xdr:col>
      <xdr:colOff>95250</xdr:colOff>
      <xdr:row>44</xdr:row>
      <xdr:rowOff>143510</xdr:rowOff>
    </xdr:to>
    <xdr:sp macro="" textlink="">
      <xdr:nvSpPr>
        <xdr:cNvPr id="395" name="楕円 394"/>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128270</xdr:rowOff>
    </xdr:from>
    <xdr:ext cx="736600" cy="259080"/>
    <xdr:sp macro="" textlink="">
      <xdr:nvSpPr>
        <xdr:cNvPr id="396" name="テキスト ボックス 395"/>
        <xdr:cNvSpPr txBox="1"/>
      </xdr:nvSpPr>
      <xdr:spPr>
        <a:xfrm>
          <a:off x="15798800" y="7672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146685</xdr:rowOff>
    </xdr:from>
    <xdr:to xmlns:xdr="http://schemas.openxmlformats.org/drawingml/2006/spreadsheetDrawing">
      <xdr:col>73</xdr:col>
      <xdr:colOff>44450</xdr:colOff>
      <xdr:row>45</xdr:row>
      <xdr:rowOff>76835</xdr:rowOff>
    </xdr:to>
    <xdr:sp macro="" textlink="">
      <xdr:nvSpPr>
        <xdr:cNvPr id="397" name="楕円 396"/>
        <xdr:cNvSpPr/>
      </xdr:nvSpPr>
      <xdr:spPr>
        <a:xfrm>
          <a:off x="15240000" y="7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45</xdr:row>
      <xdr:rowOff>61595</xdr:rowOff>
    </xdr:from>
    <xdr:ext cx="762000" cy="259080"/>
    <xdr:sp macro="" textlink="">
      <xdr:nvSpPr>
        <xdr:cNvPr id="398" name="テキスト ボックス 397"/>
        <xdr:cNvSpPr txBox="1"/>
      </xdr:nvSpPr>
      <xdr:spPr>
        <a:xfrm>
          <a:off x="14909800" y="7776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45</xdr:row>
      <xdr:rowOff>47625</xdr:rowOff>
    </xdr:from>
    <xdr:to xmlns:xdr="http://schemas.openxmlformats.org/drawingml/2006/spreadsheetDrawing">
      <xdr:col>68</xdr:col>
      <xdr:colOff>203200</xdr:colOff>
      <xdr:row>45</xdr:row>
      <xdr:rowOff>149225</xdr:rowOff>
    </xdr:to>
    <xdr:sp macro="" textlink="">
      <xdr:nvSpPr>
        <xdr:cNvPr id="399" name="楕円 398"/>
        <xdr:cNvSpPr/>
      </xdr:nvSpPr>
      <xdr:spPr>
        <a:xfrm>
          <a:off x="14351000" y="77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45</xdr:row>
      <xdr:rowOff>133985</xdr:rowOff>
    </xdr:from>
    <xdr:ext cx="762000" cy="255905"/>
    <xdr:sp macro="" textlink="">
      <xdr:nvSpPr>
        <xdr:cNvPr id="400" name="テキスト ボックス 399"/>
        <xdr:cNvSpPr txBox="1"/>
      </xdr:nvSpPr>
      <xdr:spPr>
        <a:xfrm>
          <a:off x="14020800" y="7849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45</xdr:row>
      <xdr:rowOff>103505</xdr:rowOff>
    </xdr:from>
    <xdr:to xmlns:xdr="http://schemas.openxmlformats.org/drawingml/2006/spreadsheetDrawing">
      <xdr:col>64</xdr:col>
      <xdr:colOff>152400</xdr:colOff>
      <xdr:row>46</xdr:row>
      <xdr:rowOff>33655</xdr:rowOff>
    </xdr:to>
    <xdr:sp macro="" textlink="">
      <xdr:nvSpPr>
        <xdr:cNvPr id="401" name="楕円 400"/>
        <xdr:cNvSpPr/>
      </xdr:nvSpPr>
      <xdr:spPr>
        <a:xfrm>
          <a:off x="13462000" y="78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46</xdr:row>
      <xdr:rowOff>18415</xdr:rowOff>
    </xdr:from>
    <xdr:ext cx="762000" cy="255905"/>
    <xdr:sp macro="" textlink="">
      <xdr:nvSpPr>
        <xdr:cNvPr id="402" name="テキスト ボックス 401"/>
        <xdr:cNvSpPr txBox="1"/>
      </xdr:nvSpPr>
      <xdr:spPr>
        <a:xfrm>
          <a:off x="13131800" y="79051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4" name="テキスト ボックス 40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05" name="テキスト ボックス 404"/>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9.4ポイント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年度にかけて実施した大規模投資的事業（明治百年通りにぎわい創出事業等）に係る元利償還が進んでいることに加え、地方債発行額を抑制してきたことから地方債残高は減少してきている。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充当可能財源を構成する各種基金の残高確保に努めながら、数年以内に類似自治体平均値となるよう努める。</a:t>
          </a: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16" name="テキスト ボックス 415"/>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7" name="直線コネクタ 41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8" name="テキスト ボックス 41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9" name="直線コネクタ 41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0" name="テキスト ボックス 419"/>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1" name="直線コネクタ 42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22" name="テキスト ボックス 421"/>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3" name="直線コネクタ 42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4" name="テキスト ボックス 42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5" name="直線コネクタ 42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6" name="テキスト ボックス 42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7" name="直線コネクタ 42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28" name="テキスト ボックス 42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9" name="直線コネクタ 42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100330</xdr:rowOff>
    </xdr:to>
    <xdr:cxnSp macro="">
      <xdr:nvCxnSpPr>
        <xdr:cNvPr id="431" name="直線コネクタ 430"/>
        <xdr:cNvCxnSpPr/>
      </xdr:nvCxnSpPr>
      <xdr:spPr>
        <a:xfrm flipV="1">
          <a:off x="17018000" y="2370455"/>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72390</xdr:rowOff>
    </xdr:from>
    <xdr:ext cx="762000" cy="259080"/>
    <xdr:sp macro="" textlink="">
      <xdr:nvSpPr>
        <xdr:cNvPr id="432" name="将来負担の状況最小値テキスト"/>
        <xdr:cNvSpPr txBox="1"/>
      </xdr:nvSpPr>
      <xdr:spPr>
        <a:xfrm>
          <a:off x="17106900" y="384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100330</xdr:rowOff>
    </xdr:from>
    <xdr:to xmlns:xdr="http://schemas.openxmlformats.org/drawingml/2006/spreadsheetDrawing">
      <xdr:col>81</xdr:col>
      <xdr:colOff>133350</xdr:colOff>
      <xdr:row>22</xdr:row>
      <xdr:rowOff>100330</xdr:rowOff>
    </xdr:to>
    <xdr:cxnSp macro="">
      <xdr:nvCxnSpPr>
        <xdr:cNvPr id="433" name="直線コネクタ 432"/>
        <xdr:cNvCxnSpPr/>
      </xdr:nvCxnSpPr>
      <xdr:spPr>
        <a:xfrm>
          <a:off x="16929100" y="3872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905"/>
    <xdr:sp macro="" textlink="">
      <xdr:nvSpPr>
        <xdr:cNvPr id="434" name="将来負担の状況最大値テキスト"/>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5" name="直線コネクタ 43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69850</xdr:rowOff>
    </xdr:from>
    <xdr:to xmlns:xdr="http://schemas.openxmlformats.org/drawingml/2006/spreadsheetDrawing">
      <xdr:col>81</xdr:col>
      <xdr:colOff>44450</xdr:colOff>
      <xdr:row>15</xdr:row>
      <xdr:rowOff>145415</xdr:rowOff>
    </xdr:to>
    <xdr:cxnSp macro="">
      <xdr:nvCxnSpPr>
        <xdr:cNvPr id="436" name="直線コネクタ 435"/>
        <xdr:cNvCxnSpPr/>
      </xdr:nvCxnSpPr>
      <xdr:spPr>
        <a:xfrm flipV="1">
          <a:off x="16179800" y="264160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5905"/>
    <xdr:sp macro="" textlink="">
      <xdr:nvSpPr>
        <xdr:cNvPr id="437" name="将来負担の状況平均値テキスト"/>
        <xdr:cNvSpPr txBox="1"/>
      </xdr:nvSpPr>
      <xdr:spPr>
        <a:xfrm>
          <a:off x="17106900" y="21780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8" name="フローチャート: 判断 437"/>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112395</xdr:rowOff>
    </xdr:from>
    <xdr:to xmlns:xdr="http://schemas.openxmlformats.org/drawingml/2006/spreadsheetDrawing">
      <xdr:col>77</xdr:col>
      <xdr:colOff>44450</xdr:colOff>
      <xdr:row>15</xdr:row>
      <xdr:rowOff>145415</xdr:rowOff>
    </xdr:to>
    <xdr:cxnSp macro="">
      <xdr:nvCxnSpPr>
        <xdr:cNvPr id="439" name="直線コネクタ 438"/>
        <xdr:cNvCxnSpPr/>
      </xdr:nvCxnSpPr>
      <xdr:spPr>
        <a:xfrm>
          <a:off x="15290800" y="26841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905"/>
    <xdr:sp macro="" textlink="">
      <xdr:nvSpPr>
        <xdr:cNvPr id="441" name="テキスト ボックス 440"/>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112395</xdr:rowOff>
    </xdr:from>
    <xdr:to xmlns:xdr="http://schemas.openxmlformats.org/drawingml/2006/spreadsheetDrawing">
      <xdr:col>72</xdr:col>
      <xdr:colOff>203200</xdr:colOff>
      <xdr:row>16</xdr:row>
      <xdr:rowOff>111125</xdr:rowOff>
    </xdr:to>
    <xdr:cxnSp macro="">
      <xdr:nvCxnSpPr>
        <xdr:cNvPr id="442" name="直線コネクタ 441"/>
        <xdr:cNvCxnSpPr/>
      </xdr:nvCxnSpPr>
      <xdr:spPr>
        <a:xfrm flipV="1">
          <a:off x="14401800" y="268414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3" name="フローチャート: 判断 442"/>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905"/>
    <xdr:sp macro="" textlink="">
      <xdr:nvSpPr>
        <xdr:cNvPr id="444" name="テキスト ボックス 443"/>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111125</xdr:rowOff>
    </xdr:from>
    <xdr:to xmlns:xdr="http://schemas.openxmlformats.org/drawingml/2006/spreadsheetDrawing">
      <xdr:col>68</xdr:col>
      <xdr:colOff>152400</xdr:colOff>
      <xdr:row>17</xdr:row>
      <xdr:rowOff>115570</xdr:rowOff>
    </xdr:to>
    <xdr:cxnSp macro="">
      <xdr:nvCxnSpPr>
        <xdr:cNvPr id="445" name="直線コネクタ 444"/>
        <xdr:cNvCxnSpPr/>
      </xdr:nvCxnSpPr>
      <xdr:spPr>
        <a:xfrm flipV="1">
          <a:off x="13512800" y="285432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6" name="フローチャート: 判断 445"/>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5905"/>
    <xdr:sp macro="" textlink="">
      <xdr:nvSpPr>
        <xdr:cNvPr id="447" name="テキスト ボックス 446"/>
        <xdr:cNvSpPr txBox="1"/>
      </xdr:nvSpPr>
      <xdr:spPr>
        <a:xfrm>
          <a:off x="14020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8" name="フローチャート: 判断 447"/>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5905"/>
    <xdr:sp macro="" textlink="">
      <xdr:nvSpPr>
        <xdr:cNvPr id="449" name="テキスト ボックス 448"/>
        <xdr:cNvSpPr txBox="1"/>
      </xdr:nvSpPr>
      <xdr:spPr>
        <a:xfrm>
          <a:off x="13131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19050</xdr:rowOff>
    </xdr:from>
    <xdr:to xmlns:xdr="http://schemas.openxmlformats.org/drawingml/2006/spreadsheetDrawing">
      <xdr:col>81</xdr:col>
      <xdr:colOff>95250</xdr:colOff>
      <xdr:row>15</xdr:row>
      <xdr:rowOff>120650</xdr:rowOff>
    </xdr:to>
    <xdr:sp macro="" textlink="">
      <xdr:nvSpPr>
        <xdr:cNvPr id="455" name="楕円 454"/>
        <xdr:cNvSpPr/>
      </xdr:nvSpPr>
      <xdr:spPr>
        <a:xfrm>
          <a:off x="16967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162560</xdr:rowOff>
    </xdr:from>
    <xdr:ext cx="762000" cy="259080"/>
    <xdr:sp macro="" textlink="">
      <xdr:nvSpPr>
        <xdr:cNvPr id="456" name="将来負担の状況該当値テキスト"/>
        <xdr:cNvSpPr txBox="1"/>
      </xdr:nvSpPr>
      <xdr:spPr>
        <a:xfrm>
          <a:off x="171069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94615</xdr:rowOff>
    </xdr:from>
    <xdr:to xmlns:xdr="http://schemas.openxmlformats.org/drawingml/2006/spreadsheetDrawing">
      <xdr:col>77</xdr:col>
      <xdr:colOff>95250</xdr:colOff>
      <xdr:row>16</xdr:row>
      <xdr:rowOff>24765</xdr:rowOff>
    </xdr:to>
    <xdr:sp macro="" textlink="">
      <xdr:nvSpPr>
        <xdr:cNvPr id="457" name="楕円 456"/>
        <xdr:cNvSpPr/>
      </xdr:nvSpPr>
      <xdr:spPr>
        <a:xfrm>
          <a:off x="16129000" y="26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9525</xdr:rowOff>
    </xdr:from>
    <xdr:ext cx="736600" cy="255905"/>
    <xdr:sp macro="" textlink="">
      <xdr:nvSpPr>
        <xdr:cNvPr id="458" name="テキスト ボックス 457"/>
        <xdr:cNvSpPr txBox="1"/>
      </xdr:nvSpPr>
      <xdr:spPr>
        <a:xfrm>
          <a:off x="15798800" y="27527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61595</xdr:rowOff>
    </xdr:from>
    <xdr:to xmlns:xdr="http://schemas.openxmlformats.org/drawingml/2006/spreadsheetDrawing">
      <xdr:col>73</xdr:col>
      <xdr:colOff>44450</xdr:colOff>
      <xdr:row>15</xdr:row>
      <xdr:rowOff>163195</xdr:rowOff>
    </xdr:to>
    <xdr:sp macro="" textlink="">
      <xdr:nvSpPr>
        <xdr:cNvPr id="459" name="楕円 458"/>
        <xdr:cNvSpPr/>
      </xdr:nvSpPr>
      <xdr:spPr>
        <a:xfrm>
          <a:off x="15240000" y="26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147955</xdr:rowOff>
    </xdr:from>
    <xdr:ext cx="762000" cy="258445"/>
    <xdr:sp macro="" textlink="">
      <xdr:nvSpPr>
        <xdr:cNvPr id="460" name="テキスト ボックス 459"/>
        <xdr:cNvSpPr txBox="1"/>
      </xdr:nvSpPr>
      <xdr:spPr>
        <a:xfrm>
          <a:off x="14909800" y="2719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60325</xdr:rowOff>
    </xdr:from>
    <xdr:to xmlns:xdr="http://schemas.openxmlformats.org/drawingml/2006/spreadsheetDrawing">
      <xdr:col>68</xdr:col>
      <xdr:colOff>203200</xdr:colOff>
      <xdr:row>16</xdr:row>
      <xdr:rowOff>161925</xdr:rowOff>
    </xdr:to>
    <xdr:sp macro="" textlink="">
      <xdr:nvSpPr>
        <xdr:cNvPr id="461" name="楕円 460"/>
        <xdr:cNvSpPr/>
      </xdr:nvSpPr>
      <xdr:spPr>
        <a:xfrm>
          <a:off x="14351000" y="28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146685</xdr:rowOff>
    </xdr:from>
    <xdr:ext cx="762000" cy="255905"/>
    <xdr:sp macro="" textlink="">
      <xdr:nvSpPr>
        <xdr:cNvPr id="462" name="テキスト ボックス 461"/>
        <xdr:cNvSpPr txBox="1"/>
      </xdr:nvSpPr>
      <xdr:spPr>
        <a:xfrm>
          <a:off x="14020800" y="28898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64770</xdr:rowOff>
    </xdr:from>
    <xdr:to xmlns:xdr="http://schemas.openxmlformats.org/drawingml/2006/spreadsheetDrawing">
      <xdr:col>64</xdr:col>
      <xdr:colOff>152400</xdr:colOff>
      <xdr:row>17</xdr:row>
      <xdr:rowOff>166370</xdr:rowOff>
    </xdr:to>
    <xdr:sp macro="" textlink="">
      <xdr:nvSpPr>
        <xdr:cNvPr id="463" name="楕円 462"/>
        <xdr:cNvSpPr/>
      </xdr:nvSpPr>
      <xdr:spPr>
        <a:xfrm>
          <a:off x="1346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151130</xdr:rowOff>
    </xdr:from>
    <xdr:ext cx="762000" cy="259080"/>
    <xdr:sp macro="" textlink="">
      <xdr:nvSpPr>
        <xdr:cNvPr id="464" name="テキスト ボックス 463"/>
        <xdr:cNvSpPr txBox="1"/>
      </xdr:nvSpPr>
      <xdr:spPr>
        <a:xfrm>
          <a:off x="1313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人件費に係る経常収支比率は、前年度から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0.9ポイント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年度は経常的一般財</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源が減少し一時的に数値が上昇したが、令和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年度は職員給与の改定率が高く、令和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年度の増加幅と比べて減少幅が小さくなった。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今後は段階的な定年延長により退職者数が鈍化していくことから、小坂町定員管理計画に基づいた職員定数の適正化・平準化を図り、人件費の抑制に努める。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66040</xdr:rowOff>
    </xdr:from>
    <xdr:to xmlns:xdr="http://schemas.openxmlformats.org/drawingml/2006/spreadsheetDrawing">
      <xdr:col>24</xdr:col>
      <xdr:colOff>25400</xdr:colOff>
      <xdr:row>41</xdr:row>
      <xdr:rowOff>20320</xdr:rowOff>
    </xdr:to>
    <xdr:cxnSp macro="">
      <xdr:nvCxnSpPr>
        <xdr:cNvPr id="61" name="直線コネクタ 60"/>
        <xdr:cNvCxnSpPr/>
      </xdr:nvCxnSpPr>
      <xdr:spPr>
        <a:xfrm flipV="1">
          <a:off x="4826000" y="555244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163830</xdr:rowOff>
    </xdr:from>
    <xdr:ext cx="762000" cy="259080"/>
    <xdr:sp macro="" textlink="">
      <xdr:nvSpPr>
        <xdr:cNvPr id="62" name="人件費最小値テキスト"/>
        <xdr:cNvSpPr txBox="1"/>
      </xdr:nvSpPr>
      <xdr:spPr>
        <a:xfrm>
          <a:off x="4914900" y="702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20320</xdr:rowOff>
    </xdr:from>
    <xdr:to xmlns:xdr="http://schemas.openxmlformats.org/drawingml/2006/spreadsheetDrawing">
      <xdr:col>24</xdr:col>
      <xdr:colOff>114300</xdr:colOff>
      <xdr:row>41</xdr:row>
      <xdr:rowOff>20320</xdr:rowOff>
    </xdr:to>
    <xdr:cxnSp macro="">
      <xdr:nvCxnSpPr>
        <xdr:cNvPr id="63" name="直線コネクタ 62"/>
        <xdr:cNvCxnSpPr/>
      </xdr:nvCxnSpPr>
      <xdr:spPr>
        <a:xfrm>
          <a:off x="4737100" y="704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152400</xdr:rowOff>
    </xdr:from>
    <xdr:ext cx="762000" cy="259080"/>
    <xdr:sp macro="" textlink="">
      <xdr:nvSpPr>
        <xdr:cNvPr id="64" name="人件費最大値テキスト"/>
        <xdr:cNvSpPr txBox="1"/>
      </xdr:nvSpPr>
      <xdr:spPr>
        <a:xfrm>
          <a:off x="4914900" y="529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66040</xdr:rowOff>
    </xdr:from>
    <xdr:to xmlns:xdr="http://schemas.openxmlformats.org/drawingml/2006/spreadsheetDrawing">
      <xdr:col>24</xdr:col>
      <xdr:colOff>114300</xdr:colOff>
      <xdr:row>32</xdr:row>
      <xdr:rowOff>66040</xdr:rowOff>
    </xdr:to>
    <xdr:cxnSp macro="">
      <xdr:nvCxnSpPr>
        <xdr:cNvPr id="65" name="直線コネクタ 64"/>
        <xdr:cNvCxnSpPr/>
      </xdr:nvCxnSpPr>
      <xdr:spPr>
        <a:xfrm>
          <a:off x="4737100" y="555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142240</xdr:rowOff>
    </xdr:from>
    <xdr:to xmlns:xdr="http://schemas.openxmlformats.org/drawingml/2006/spreadsheetDrawing">
      <xdr:col>24</xdr:col>
      <xdr:colOff>25400</xdr:colOff>
      <xdr:row>36</xdr:row>
      <xdr:rowOff>5080</xdr:rowOff>
    </xdr:to>
    <xdr:cxnSp macro="">
      <xdr:nvCxnSpPr>
        <xdr:cNvPr id="66" name="直線コネクタ 65"/>
        <xdr:cNvCxnSpPr/>
      </xdr:nvCxnSpPr>
      <xdr:spPr>
        <a:xfrm flipV="1">
          <a:off x="3987800" y="61429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59690</xdr:rowOff>
    </xdr:from>
    <xdr:ext cx="762000" cy="259080"/>
    <xdr:sp macro="" textlink="">
      <xdr:nvSpPr>
        <xdr:cNvPr id="67" name="人件費平均値テキスト"/>
        <xdr:cNvSpPr txBox="1"/>
      </xdr:nvSpPr>
      <xdr:spPr>
        <a:xfrm>
          <a:off x="4914900" y="6231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87630</xdr:rowOff>
    </xdr:from>
    <xdr:to xmlns:xdr="http://schemas.openxmlformats.org/drawingml/2006/spreadsheetDrawing">
      <xdr:col>24</xdr:col>
      <xdr:colOff>76200</xdr:colOff>
      <xdr:row>37</xdr:row>
      <xdr:rowOff>17780</xdr:rowOff>
    </xdr:to>
    <xdr:sp macro="" textlink="">
      <xdr:nvSpPr>
        <xdr:cNvPr id="68" name="フローチャート: 判断 67"/>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31750</xdr:rowOff>
    </xdr:from>
    <xdr:to xmlns:xdr="http://schemas.openxmlformats.org/drawingml/2006/spreadsheetDrawing">
      <xdr:col>19</xdr:col>
      <xdr:colOff>187325</xdr:colOff>
      <xdr:row>36</xdr:row>
      <xdr:rowOff>5080</xdr:rowOff>
    </xdr:to>
    <xdr:cxnSp macro="">
      <xdr:nvCxnSpPr>
        <xdr:cNvPr id="69" name="直線コネクタ 68"/>
        <xdr:cNvCxnSpPr/>
      </xdr:nvCxnSpPr>
      <xdr:spPr>
        <a:xfrm>
          <a:off x="3098800" y="60325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57150</xdr:rowOff>
    </xdr:from>
    <xdr:to xmlns:xdr="http://schemas.openxmlformats.org/drawingml/2006/spreadsheetDrawing">
      <xdr:col>20</xdr:col>
      <xdr:colOff>38100</xdr:colOff>
      <xdr:row>36</xdr:row>
      <xdr:rowOff>158750</xdr:rowOff>
    </xdr:to>
    <xdr:sp macro="" textlink="">
      <xdr:nvSpPr>
        <xdr:cNvPr id="70" name="フローチャート: 判断 69"/>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143510</xdr:rowOff>
    </xdr:from>
    <xdr:ext cx="733425" cy="255905"/>
    <xdr:sp macro="" textlink="">
      <xdr:nvSpPr>
        <xdr:cNvPr id="71" name="テキスト ボックス 70"/>
        <xdr:cNvSpPr txBox="1"/>
      </xdr:nvSpPr>
      <xdr:spPr>
        <a:xfrm>
          <a:off x="3606800" y="63157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31750</xdr:rowOff>
    </xdr:from>
    <xdr:to xmlns:xdr="http://schemas.openxmlformats.org/drawingml/2006/spreadsheetDrawing">
      <xdr:col>15</xdr:col>
      <xdr:colOff>98425</xdr:colOff>
      <xdr:row>35</xdr:row>
      <xdr:rowOff>96520</xdr:rowOff>
    </xdr:to>
    <xdr:cxnSp macro="">
      <xdr:nvCxnSpPr>
        <xdr:cNvPr id="72" name="直線コネクタ 71"/>
        <xdr:cNvCxnSpPr/>
      </xdr:nvCxnSpPr>
      <xdr:spPr>
        <a:xfrm flipV="1">
          <a:off x="2209800" y="60325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26670</xdr:rowOff>
    </xdr:from>
    <xdr:to xmlns:xdr="http://schemas.openxmlformats.org/drawingml/2006/spreadsheetDrawing">
      <xdr:col>15</xdr:col>
      <xdr:colOff>149225</xdr:colOff>
      <xdr:row>36</xdr:row>
      <xdr:rowOff>128270</xdr:rowOff>
    </xdr:to>
    <xdr:sp macro="" textlink="">
      <xdr:nvSpPr>
        <xdr:cNvPr id="73" name="フローチャート: 判断 72"/>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113030</xdr:rowOff>
    </xdr:from>
    <xdr:ext cx="762000" cy="259080"/>
    <xdr:sp macro="" textlink="">
      <xdr:nvSpPr>
        <xdr:cNvPr id="74" name="テキスト ボックス 73"/>
        <xdr:cNvSpPr txBox="1"/>
      </xdr:nvSpPr>
      <xdr:spPr>
        <a:xfrm>
          <a:off x="2717800" y="628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96520</xdr:rowOff>
    </xdr:from>
    <xdr:to xmlns:xdr="http://schemas.openxmlformats.org/drawingml/2006/spreadsheetDrawing">
      <xdr:col>11</xdr:col>
      <xdr:colOff>9525</xdr:colOff>
      <xdr:row>35</xdr:row>
      <xdr:rowOff>157480</xdr:rowOff>
    </xdr:to>
    <xdr:cxnSp macro="">
      <xdr:nvCxnSpPr>
        <xdr:cNvPr id="75" name="直線コネクタ 74"/>
        <xdr:cNvCxnSpPr/>
      </xdr:nvCxnSpPr>
      <xdr:spPr>
        <a:xfrm flipV="1">
          <a:off x="1320800" y="60972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0</xdr:rowOff>
    </xdr:from>
    <xdr:to xmlns:xdr="http://schemas.openxmlformats.org/drawingml/2006/spreadsheetDrawing">
      <xdr:col>11</xdr:col>
      <xdr:colOff>60325</xdr:colOff>
      <xdr:row>36</xdr:row>
      <xdr:rowOff>101600</xdr:rowOff>
    </xdr:to>
    <xdr:sp macro="" textlink="">
      <xdr:nvSpPr>
        <xdr:cNvPr id="76" name="フローチャート: 判断 75"/>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86360</xdr:rowOff>
    </xdr:from>
    <xdr:ext cx="758825" cy="255905"/>
    <xdr:sp macro="" textlink="">
      <xdr:nvSpPr>
        <xdr:cNvPr id="77" name="テキスト ボックス 76"/>
        <xdr:cNvSpPr txBox="1"/>
      </xdr:nvSpPr>
      <xdr:spPr>
        <a:xfrm>
          <a:off x="1828800" y="62585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91440</xdr:rowOff>
    </xdr:from>
    <xdr:to xmlns:xdr="http://schemas.openxmlformats.org/drawingml/2006/spreadsheetDrawing">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6350</xdr:rowOff>
    </xdr:from>
    <xdr:ext cx="758825" cy="255905"/>
    <xdr:sp macro="" textlink="">
      <xdr:nvSpPr>
        <xdr:cNvPr id="79" name="テキスト ボックス 78"/>
        <xdr:cNvSpPr txBox="1"/>
      </xdr:nvSpPr>
      <xdr:spPr>
        <a:xfrm>
          <a:off x="939800" y="63500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91440</xdr:rowOff>
    </xdr:from>
    <xdr:to xmlns:xdr="http://schemas.openxmlformats.org/drawingml/2006/spreadsheetDrawing">
      <xdr:col>24</xdr:col>
      <xdr:colOff>76200</xdr:colOff>
      <xdr:row>36</xdr:row>
      <xdr:rowOff>21590</xdr:rowOff>
    </xdr:to>
    <xdr:sp macro="" textlink="">
      <xdr:nvSpPr>
        <xdr:cNvPr id="85" name="楕円 84"/>
        <xdr:cNvSpPr/>
      </xdr:nvSpPr>
      <xdr:spPr>
        <a:xfrm>
          <a:off x="47752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107950</xdr:rowOff>
    </xdr:from>
    <xdr:ext cx="762000" cy="259080"/>
    <xdr:sp macro="" textlink="">
      <xdr:nvSpPr>
        <xdr:cNvPr id="86" name="人件費該当値テキスト"/>
        <xdr:cNvSpPr txBox="1"/>
      </xdr:nvSpPr>
      <xdr:spPr>
        <a:xfrm>
          <a:off x="4914900" y="593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125730</xdr:rowOff>
    </xdr:from>
    <xdr:to xmlns:xdr="http://schemas.openxmlformats.org/drawingml/2006/spreadsheetDrawing">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66040</xdr:rowOff>
    </xdr:from>
    <xdr:ext cx="733425" cy="255905"/>
    <xdr:sp macro="" textlink="">
      <xdr:nvSpPr>
        <xdr:cNvPr id="88" name="テキスト ボックス 87"/>
        <xdr:cNvSpPr txBox="1"/>
      </xdr:nvSpPr>
      <xdr:spPr>
        <a:xfrm>
          <a:off x="3606800" y="58953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152400</xdr:rowOff>
    </xdr:from>
    <xdr:to xmlns:xdr="http://schemas.openxmlformats.org/drawingml/2006/spreadsheetDrawing">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92710</xdr:rowOff>
    </xdr:from>
    <xdr:ext cx="762000" cy="259080"/>
    <xdr:sp macro="" textlink="">
      <xdr:nvSpPr>
        <xdr:cNvPr id="90" name="テキスト ボックス 89"/>
        <xdr:cNvSpPr txBox="1"/>
      </xdr:nvSpPr>
      <xdr:spPr>
        <a:xfrm>
          <a:off x="271780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45720</xdr:rowOff>
    </xdr:from>
    <xdr:to xmlns:xdr="http://schemas.openxmlformats.org/drawingml/2006/spreadsheetDrawing">
      <xdr:col>11</xdr:col>
      <xdr:colOff>60325</xdr:colOff>
      <xdr:row>35</xdr:row>
      <xdr:rowOff>147320</xdr:rowOff>
    </xdr:to>
    <xdr:sp macro="" textlink="">
      <xdr:nvSpPr>
        <xdr:cNvPr id="91" name="楕円 90"/>
        <xdr:cNvSpPr/>
      </xdr:nvSpPr>
      <xdr:spPr>
        <a:xfrm>
          <a:off x="2159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157480</xdr:rowOff>
    </xdr:from>
    <xdr:ext cx="758825" cy="255905"/>
    <xdr:sp macro="" textlink="">
      <xdr:nvSpPr>
        <xdr:cNvPr id="92" name="テキスト ボックス 91"/>
        <xdr:cNvSpPr txBox="1"/>
      </xdr:nvSpPr>
      <xdr:spPr>
        <a:xfrm>
          <a:off x="1828800" y="58153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106680</xdr:rowOff>
    </xdr:from>
    <xdr:to xmlns:xdr="http://schemas.openxmlformats.org/drawingml/2006/spreadsheetDrawing">
      <xdr:col>6</xdr:col>
      <xdr:colOff>171450</xdr:colOff>
      <xdr:row>36</xdr:row>
      <xdr:rowOff>36830</xdr:rowOff>
    </xdr:to>
    <xdr:sp macro="" textlink="">
      <xdr:nvSpPr>
        <xdr:cNvPr id="93" name="楕円 92"/>
        <xdr:cNvSpPr/>
      </xdr:nvSpPr>
      <xdr:spPr>
        <a:xfrm>
          <a:off x="1270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46990</xdr:rowOff>
    </xdr:from>
    <xdr:ext cx="758825" cy="259080"/>
    <xdr:sp macro="" textlink="">
      <xdr:nvSpPr>
        <xdr:cNvPr id="94" name="テキスト ボックス 93"/>
        <xdr:cNvSpPr txBox="1"/>
      </xdr:nvSpPr>
      <xdr:spPr>
        <a:xfrm>
          <a:off x="939800" y="58762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物件費に係る経常収支比率は、前年度から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1.9ポイント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年度の数値は経常的一般財源が減少し一時的に数値が上昇したが、令和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年度は概ね平年どおりの水準まで回復した。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近年は物価や人件費の上昇により、施設管理経費が増加傾向にある。類似団体と比較し観光関連施設をはじめとした公共施設が多いことから、管理経費の縮減に努める。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825" cy="255905"/>
    <xdr:sp macro="" textlink="">
      <xdr:nvSpPr>
        <xdr:cNvPr id="110" name="テキスト ボックス 109"/>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825" cy="255905"/>
    <xdr:sp macro="" textlink="">
      <xdr:nvSpPr>
        <xdr:cNvPr id="112" name="テキスト ボックス 111"/>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825" cy="255905"/>
    <xdr:sp macro="" textlink="">
      <xdr:nvSpPr>
        <xdr:cNvPr id="114" name="テキスト ボックス 113"/>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825" cy="255905"/>
    <xdr:sp macro="" textlink="">
      <xdr:nvSpPr>
        <xdr:cNvPr id="116" name="テキスト ボックス 115"/>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154940</xdr:rowOff>
    </xdr:from>
    <xdr:to xmlns:xdr="http://schemas.openxmlformats.org/drawingml/2006/spreadsheetDrawing">
      <xdr:col>82</xdr:col>
      <xdr:colOff>107950</xdr:colOff>
      <xdr:row>21</xdr:row>
      <xdr:rowOff>138430</xdr:rowOff>
    </xdr:to>
    <xdr:cxnSp macro="">
      <xdr:nvCxnSpPr>
        <xdr:cNvPr id="119" name="直線コネクタ 118"/>
        <xdr:cNvCxnSpPr/>
      </xdr:nvCxnSpPr>
      <xdr:spPr>
        <a:xfrm flipV="1">
          <a:off x="16510000" y="255524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110490</xdr:rowOff>
    </xdr:from>
    <xdr:ext cx="762000" cy="255905"/>
    <xdr:sp macro="" textlink="">
      <xdr:nvSpPr>
        <xdr:cNvPr id="120" name="物件費最小値テキスト"/>
        <xdr:cNvSpPr txBox="1"/>
      </xdr:nvSpPr>
      <xdr:spPr>
        <a:xfrm>
          <a:off x="16598900" y="371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138430</xdr:rowOff>
    </xdr:from>
    <xdr:to xmlns:xdr="http://schemas.openxmlformats.org/drawingml/2006/spreadsheetDrawing">
      <xdr:col>82</xdr:col>
      <xdr:colOff>196850</xdr:colOff>
      <xdr:row>21</xdr:row>
      <xdr:rowOff>138430</xdr:rowOff>
    </xdr:to>
    <xdr:cxnSp macro="">
      <xdr:nvCxnSpPr>
        <xdr:cNvPr id="121" name="直線コネクタ 120"/>
        <xdr:cNvCxnSpPr/>
      </xdr:nvCxnSpPr>
      <xdr:spPr>
        <a:xfrm>
          <a:off x="16421100" y="373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69215</xdr:rowOff>
    </xdr:from>
    <xdr:ext cx="762000" cy="259080"/>
    <xdr:sp macro="" textlink="">
      <xdr:nvSpPr>
        <xdr:cNvPr id="122" name="物件費最大値テキスト"/>
        <xdr:cNvSpPr txBox="1"/>
      </xdr:nvSpPr>
      <xdr:spPr>
        <a:xfrm>
          <a:off x="16598900" y="229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154940</xdr:rowOff>
    </xdr:from>
    <xdr:to xmlns:xdr="http://schemas.openxmlformats.org/drawingml/2006/spreadsheetDrawing">
      <xdr:col>82</xdr:col>
      <xdr:colOff>196850</xdr:colOff>
      <xdr:row>14</xdr:row>
      <xdr:rowOff>154940</xdr:rowOff>
    </xdr:to>
    <xdr:cxnSp macro="">
      <xdr:nvCxnSpPr>
        <xdr:cNvPr id="123" name="直線コネクタ 122"/>
        <xdr:cNvCxnSpPr/>
      </xdr:nvCxnSpPr>
      <xdr:spPr>
        <a:xfrm>
          <a:off x="16421100" y="255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106680</xdr:rowOff>
    </xdr:from>
    <xdr:to xmlns:xdr="http://schemas.openxmlformats.org/drawingml/2006/spreadsheetDrawing">
      <xdr:col>82</xdr:col>
      <xdr:colOff>107950</xdr:colOff>
      <xdr:row>18</xdr:row>
      <xdr:rowOff>21590</xdr:rowOff>
    </xdr:to>
    <xdr:cxnSp macro="">
      <xdr:nvCxnSpPr>
        <xdr:cNvPr id="124" name="直線コネクタ 123"/>
        <xdr:cNvCxnSpPr/>
      </xdr:nvCxnSpPr>
      <xdr:spPr>
        <a:xfrm flipV="1">
          <a:off x="15671800" y="302133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40640</xdr:rowOff>
    </xdr:from>
    <xdr:ext cx="762000" cy="255905"/>
    <xdr:sp macro="" textlink="">
      <xdr:nvSpPr>
        <xdr:cNvPr id="125" name="物件費平均値テキスト"/>
        <xdr:cNvSpPr txBox="1"/>
      </xdr:nvSpPr>
      <xdr:spPr>
        <a:xfrm>
          <a:off x="16598900" y="27838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26" name="フローチャート: 判断 125"/>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55880</xdr:rowOff>
    </xdr:from>
    <xdr:to xmlns:xdr="http://schemas.openxmlformats.org/drawingml/2006/spreadsheetDrawing">
      <xdr:col>78</xdr:col>
      <xdr:colOff>69850</xdr:colOff>
      <xdr:row>18</xdr:row>
      <xdr:rowOff>21590</xdr:rowOff>
    </xdr:to>
    <xdr:cxnSp macro="">
      <xdr:nvCxnSpPr>
        <xdr:cNvPr id="127" name="直線コネクタ 126"/>
        <xdr:cNvCxnSpPr/>
      </xdr:nvCxnSpPr>
      <xdr:spPr>
        <a:xfrm>
          <a:off x="14782800" y="29705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635</xdr:rowOff>
    </xdr:from>
    <xdr:to xmlns:xdr="http://schemas.openxmlformats.org/drawingml/2006/spreadsheetDrawing">
      <xdr:col>78</xdr:col>
      <xdr:colOff>120650</xdr:colOff>
      <xdr:row>17</xdr:row>
      <xdr:rowOff>102235</xdr:rowOff>
    </xdr:to>
    <xdr:sp macro="" textlink="">
      <xdr:nvSpPr>
        <xdr:cNvPr id="128" name="フローチャート: 判断 127"/>
        <xdr:cNvSpPr/>
      </xdr:nvSpPr>
      <xdr:spPr>
        <a:xfrm>
          <a:off x="15621000" y="291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112395</xdr:rowOff>
    </xdr:from>
    <xdr:ext cx="736600" cy="255905"/>
    <xdr:sp macro="" textlink="">
      <xdr:nvSpPr>
        <xdr:cNvPr id="129" name="テキスト ボックス 128"/>
        <xdr:cNvSpPr txBox="1"/>
      </xdr:nvSpPr>
      <xdr:spPr>
        <a:xfrm>
          <a:off x="15290800" y="26841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55880</xdr:rowOff>
    </xdr:from>
    <xdr:to xmlns:xdr="http://schemas.openxmlformats.org/drawingml/2006/spreadsheetDrawing">
      <xdr:col>73</xdr:col>
      <xdr:colOff>180975</xdr:colOff>
      <xdr:row>17</xdr:row>
      <xdr:rowOff>83820</xdr:rowOff>
    </xdr:to>
    <xdr:cxnSp macro="">
      <xdr:nvCxnSpPr>
        <xdr:cNvPr id="130" name="直線コネクタ 129"/>
        <xdr:cNvCxnSpPr/>
      </xdr:nvCxnSpPr>
      <xdr:spPr>
        <a:xfrm flipV="1">
          <a:off x="13893800" y="2970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158750</xdr:rowOff>
    </xdr:from>
    <xdr:to xmlns:xdr="http://schemas.openxmlformats.org/drawingml/2006/spreadsheetDrawing">
      <xdr:col>74</xdr:col>
      <xdr:colOff>31750</xdr:colOff>
      <xdr:row>17</xdr:row>
      <xdr:rowOff>88900</xdr:rowOff>
    </xdr:to>
    <xdr:sp macro="" textlink="">
      <xdr:nvSpPr>
        <xdr:cNvPr id="131" name="フローチャート: 判断 130"/>
        <xdr:cNvSpPr/>
      </xdr:nvSpPr>
      <xdr:spPr>
        <a:xfrm>
          <a:off x="14732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99060</xdr:rowOff>
    </xdr:from>
    <xdr:ext cx="762000" cy="255905"/>
    <xdr:sp macro="" textlink="">
      <xdr:nvSpPr>
        <xdr:cNvPr id="132" name="テキスト ボックス 131"/>
        <xdr:cNvSpPr txBox="1"/>
      </xdr:nvSpPr>
      <xdr:spPr>
        <a:xfrm>
          <a:off x="14401800" y="2670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149860</xdr:rowOff>
    </xdr:from>
    <xdr:to xmlns:xdr="http://schemas.openxmlformats.org/drawingml/2006/spreadsheetDrawing">
      <xdr:col>69</xdr:col>
      <xdr:colOff>92075</xdr:colOff>
      <xdr:row>17</xdr:row>
      <xdr:rowOff>83820</xdr:rowOff>
    </xdr:to>
    <xdr:cxnSp macro="">
      <xdr:nvCxnSpPr>
        <xdr:cNvPr id="133" name="直線コネクタ 132"/>
        <xdr:cNvCxnSpPr/>
      </xdr:nvCxnSpPr>
      <xdr:spPr>
        <a:xfrm>
          <a:off x="13004800" y="289306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103505</xdr:rowOff>
    </xdr:from>
    <xdr:to xmlns:xdr="http://schemas.openxmlformats.org/drawingml/2006/spreadsheetDrawing">
      <xdr:col>69</xdr:col>
      <xdr:colOff>142875</xdr:colOff>
      <xdr:row>17</xdr:row>
      <xdr:rowOff>33655</xdr:rowOff>
    </xdr:to>
    <xdr:sp macro="" textlink="">
      <xdr:nvSpPr>
        <xdr:cNvPr id="134" name="フローチャート: 判断 133"/>
        <xdr:cNvSpPr/>
      </xdr:nvSpPr>
      <xdr:spPr>
        <a:xfrm>
          <a:off x="13843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43815</xdr:rowOff>
    </xdr:from>
    <xdr:ext cx="758825" cy="255905"/>
    <xdr:sp macro="" textlink="">
      <xdr:nvSpPr>
        <xdr:cNvPr id="135" name="テキスト ボックス 134"/>
        <xdr:cNvSpPr txBox="1"/>
      </xdr:nvSpPr>
      <xdr:spPr>
        <a:xfrm>
          <a:off x="13512800" y="26155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130810</xdr:rowOff>
    </xdr:from>
    <xdr:to xmlns:xdr="http://schemas.openxmlformats.org/drawingml/2006/spreadsheetDrawing">
      <xdr:col>65</xdr:col>
      <xdr:colOff>53975</xdr:colOff>
      <xdr:row>17</xdr:row>
      <xdr:rowOff>60960</xdr:rowOff>
    </xdr:to>
    <xdr:sp macro="" textlink="">
      <xdr:nvSpPr>
        <xdr:cNvPr id="136" name="フローチャート: 判断 135"/>
        <xdr:cNvSpPr/>
      </xdr:nvSpPr>
      <xdr:spPr>
        <a:xfrm>
          <a:off x="12954000" y="28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45720</xdr:rowOff>
    </xdr:from>
    <xdr:ext cx="762000" cy="259080"/>
    <xdr:sp macro="" textlink="">
      <xdr:nvSpPr>
        <xdr:cNvPr id="137" name="テキスト ボックス 136"/>
        <xdr:cNvSpPr txBox="1"/>
      </xdr:nvSpPr>
      <xdr:spPr>
        <a:xfrm>
          <a:off x="12623800" y="296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39" name="テキスト ボックス 138"/>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0" name="テキスト ボックス 139"/>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2" name="テキスト ボックス 141"/>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55880</xdr:rowOff>
    </xdr:from>
    <xdr:to xmlns:xdr="http://schemas.openxmlformats.org/drawingml/2006/spreadsheetDrawing">
      <xdr:col>82</xdr:col>
      <xdr:colOff>158750</xdr:colOff>
      <xdr:row>17</xdr:row>
      <xdr:rowOff>157480</xdr:rowOff>
    </xdr:to>
    <xdr:sp macro="" textlink="">
      <xdr:nvSpPr>
        <xdr:cNvPr id="143" name="楕円 142"/>
        <xdr:cNvSpPr/>
      </xdr:nvSpPr>
      <xdr:spPr>
        <a:xfrm>
          <a:off x="164592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27940</xdr:rowOff>
    </xdr:from>
    <xdr:ext cx="762000" cy="259080"/>
    <xdr:sp macro="" textlink="">
      <xdr:nvSpPr>
        <xdr:cNvPr id="144" name="物件費該当値テキスト"/>
        <xdr:cNvSpPr txBox="1"/>
      </xdr:nvSpPr>
      <xdr:spPr>
        <a:xfrm>
          <a:off x="165989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142240</xdr:rowOff>
    </xdr:from>
    <xdr:to xmlns:xdr="http://schemas.openxmlformats.org/drawingml/2006/spreadsheetDrawing">
      <xdr:col>78</xdr:col>
      <xdr:colOff>120650</xdr:colOff>
      <xdr:row>18</xdr:row>
      <xdr:rowOff>72390</xdr:rowOff>
    </xdr:to>
    <xdr:sp macro="" textlink="">
      <xdr:nvSpPr>
        <xdr:cNvPr id="145" name="楕円 144"/>
        <xdr:cNvSpPr/>
      </xdr:nvSpPr>
      <xdr:spPr>
        <a:xfrm>
          <a:off x="15621000" y="30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57150</xdr:rowOff>
    </xdr:from>
    <xdr:ext cx="736600" cy="259080"/>
    <xdr:sp macro="" textlink="">
      <xdr:nvSpPr>
        <xdr:cNvPr id="146" name="テキスト ボックス 145"/>
        <xdr:cNvSpPr txBox="1"/>
      </xdr:nvSpPr>
      <xdr:spPr>
        <a:xfrm>
          <a:off x="15290800" y="3143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5080</xdr:rowOff>
    </xdr:from>
    <xdr:to xmlns:xdr="http://schemas.openxmlformats.org/drawingml/2006/spreadsheetDrawing">
      <xdr:col>74</xdr:col>
      <xdr:colOff>31750</xdr:colOff>
      <xdr:row>17</xdr:row>
      <xdr:rowOff>106680</xdr:rowOff>
    </xdr:to>
    <xdr:sp macro="" textlink="">
      <xdr:nvSpPr>
        <xdr:cNvPr id="147" name="楕円 146"/>
        <xdr:cNvSpPr/>
      </xdr:nvSpPr>
      <xdr:spPr>
        <a:xfrm>
          <a:off x="14732000" y="29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91440</xdr:rowOff>
    </xdr:from>
    <xdr:ext cx="762000" cy="259080"/>
    <xdr:sp macro="" textlink="">
      <xdr:nvSpPr>
        <xdr:cNvPr id="148" name="テキスト ボックス 147"/>
        <xdr:cNvSpPr txBox="1"/>
      </xdr:nvSpPr>
      <xdr:spPr>
        <a:xfrm>
          <a:off x="14401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33020</xdr:rowOff>
    </xdr:from>
    <xdr:to xmlns:xdr="http://schemas.openxmlformats.org/drawingml/2006/spreadsheetDrawing">
      <xdr:col>69</xdr:col>
      <xdr:colOff>142875</xdr:colOff>
      <xdr:row>17</xdr:row>
      <xdr:rowOff>134620</xdr:rowOff>
    </xdr:to>
    <xdr:sp macro="" textlink="">
      <xdr:nvSpPr>
        <xdr:cNvPr id="149" name="楕円 148"/>
        <xdr:cNvSpPr/>
      </xdr:nvSpPr>
      <xdr:spPr>
        <a:xfrm>
          <a:off x="138430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119380</xdr:rowOff>
    </xdr:from>
    <xdr:ext cx="758825" cy="259080"/>
    <xdr:sp macro="" textlink="">
      <xdr:nvSpPr>
        <xdr:cNvPr id="150" name="テキスト ボックス 149"/>
        <xdr:cNvSpPr txBox="1"/>
      </xdr:nvSpPr>
      <xdr:spPr>
        <a:xfrm>
          <a:off x="13512800" y="3034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51" name="楕円 150"/>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39370</xdr:rowOff>
    </xdr:from>
    <xdr:ext cx="762000" cy="259080"/>
    <xdr:sp macro="" textlink="">
      <xdr:nvSpPr>
        <xdr:cNvPr id="152" name="テキスト ボックス 151"/>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扶助費に係る経常収支比率は、前年度から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0.4ポイント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年度は経常的一般財源が減少し、一時的に数値が上昇した。令和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年度は普通交付税の増加により経常的一般財源が増加したため前年度から減少した。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措置入所者の増加は、単身の高齢者世帯が増えていることも背景の一つと考えられるが、地域全体及び個別にアプローチする介護予防事業や健康増進事業に力を入れ費用抑制に努める。</a:t>
          </a: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4" name="テキスト ボックス 163"/>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6" name="テキスト ボックス 165"/>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68" name="テキスト ボックス 167"/>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0" name="テキスト ボックス 169"/>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2" name="テキスト ボックス 171"/>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4" name="テキスト ボックス 173"/>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6" name="テキスト ボックス 175"/>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78" name="テキスト ボックス 177"/>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60</xdr:row>
      <xdr:rowOff>159385</xdr:rowOff>
    </xdr:to>
    <xdr:cxnSp macro="">
      <xdr:nvCxnSpPr>
        <xdr:cNvPr id="181" name="直線コネクタ 180"/>
        <xdr:cNvCxnSpPr/>
      </xdr:nvCxnSpPr>
      <xdr:spPr>
        <a:xfrm flipV="1">
          <a:off x="4826000" y="90424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5905"/>
    <xdr:sp macro="" textlink="">
      <xdr:nvSpPr>
        <xdr:cNvPr id="182" name="扶助費最小値テキスト"/>
        <xdr:cNvSpPr txBox="1"/>
      </xdr:nvSpPr>
      <xdr:spPr>
        <a:xfrm>
          <a:off x="4914900" y="10419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3" name="直線コネクタ 182"/>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5905"/>
    <xdr:sp macro="" textlink="">
      <xdr:nvSpPr>
        <xdr:cNvPr id="184" name="扶助費最大値テキスト"/>
        <xdr:cNvSpPr txBox="1"/>
      </xdr:nvSpPr>
      <xdr:spPr>
        <a:xfrm>
          <a:off x="4914900" y="878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5" name="直線コネクタ 184"/>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12700</xdr:rowOff>
    </xdr:from>
    <xdr:to xmlns:xdr="http://schemas.openxmlformats.org/drawingml/2006/spreadsheetDrawing">
      <xdr:col>24</xdr:col>
      <xdr:colOff>25400</xdr:colOff>
      <xdr:row>58</xdr:row>
      <xdr:rowOff>78105</xdr:rowOff>
    </xdr:to>
    <xdr:cxnSp macro="">
      <xdr:nvCxnSpPr>
        <xdr:cNvPr id="186" name="直線コネクタ 185"/>
        <xdr:cNvCxnSpPr/>
      </xdr:nvCxnSpPr>
      <xdr:spPr>
        <a:xfrm flipV="1">
          <a:off x="3987800" y="99568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35560</xdr:rowOff>
    </xdr:from>
    <xdr:ext cx="762000" cy="259080"/>
    <xdr:sp macro="" textlink="">
      <xdr:nvSpPr>
        <xdr:cNvPr id="187" name="扶助費平均値テキスト"/>
        <xdr:cNvSpPr txBox="1"/>
      </xdr:nvSpPr>
      <xdr:spPr>
        <a:xfrm>
          <a:off x="4914900" y="929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188" name="フローチャート: 判断 187"/>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53340</xdr:rowOff>
    </xdr:from>
    <xdr:to xmlns:xdr="http://schemas.openxmlformats.org/drawingml/2006/spreadsheetDrawing">
      <xdr:col>19</xdr:col>
      <xdr:colOff>187325</xdr:colOff>
      <xdr:row>58</xdr:row>
      <xdr:rowOff>78105</xdr:rowOff>
    </xdr:to>
    <xdr:cxnSp macro="">
      <xdr:nvCxnSpPr>
        <xdr:cNvPr id="189" name="直線コネクタ 188"/>
        <xdr:cNvCxnSpPr/>
      </xdr:nvCxnSpPr>
      <xdr:spPr>
        <a:xfrm>
          <a:off x="3098800" y="98259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2540</xdr:rowOff>
    </xdr:from>
    <xdr:to xmlns:xdr="http://schemas.openxmlformats.org/drawingml/2006/spreadsheetDrawing">
      <xdr:col>20</xdr:col>
      <xdr:colOff>38100</xdr:colOff>
      <xdr:row>55</xdr:row>
      <xdr:rowOff>104140</xdr:rowOff>
    </xdr:to>
    <xdr:sp macro="" textlink="">
      <xdr:nvSpPr>
        <xdr:cNvPr id="190" name="フローチャート: 判断 189"/>
        <xdr:cNvSpPr/>
      </xdr:nvSpPr>
      <xdr:spPr>
        <a:xfrm>
          <a:off x="39370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114300</xdr:rowOff>
    </xdr:from>
    <xdr:ext cx="733425" cy="259080"/>
    <xdr:sp macro="" textlink="">
      <xdr:nvSpPr>
        <xdr:cNvPr id="191" name="テキスト ボックス 190"/>
        <xdr:cNvSpPr txBox="1"/>
      </xdr:nvSpPr>
      <xdr:spPr>
        <a:xfrm>
          <a:off x="3606800" y="92011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53340</xdr:rowOff>
    </xdr:from>
    <xdr:to xmlns:xdr="http://schemas.openxmlformats.org/drawingml/2006/spreadsheetDrawing">
      <xdr:col>15</xdr:col>
      <xdr:colOff>98425</xdr:colOff>
      <xdr:row>57</xdr:row>
      <xdr:rowOff>86360</xdr:rowOff>
    </xdr:to>
    <xdr:cxnSp macro="">
      <xdr:nvCxnSpPr>
        <xdr:cNvPr id="192" name="直線コネクタ 191"/>
        <xdr:cNvCxnSpPr/>
      </xdr:nvCxnSpPr>
      <xdr:spPr>
        <a:xfrm flipV="1">
          <a:off x="2209800" y="98259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141605</xdr:rowOff>
    </xdr:from>
    <xdr:to xmlns:xdr="http://schemas.openxmlformats.org/drawingml/2006/spreadsheetDrawing">
      <xdr:col>15</xdr:col>
      <xdr:colOff>149225</xdr:colOff>
      <xdr:row>55</xdr:row>
      <xdr:rowOff>71755</xdr:rowOff>
    </xdr:to>
    <xdr:sp macro="" textlink="">
      <xdr:nvSpPr>
        <xdr:cNvPr id="193" name="フローチャート: 判断 192"/>
        <xdr:cNvSpPr/>
      </xdr:nvSpPr>
      <xdr:spPr>
        <a:xfrm>
          <a:off x="3048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81915</xdr:rowOff>
    </xdr:from>
    <xdr:ext cx="762000" cy="259080"/>
    <xdr:sp macro="" textlink="">
      <xdr:nvSpPr>
        <xdr:cNvPr id="194" name="テキスト ボックス 193"/>
        <xdr:cNvSpPr txBox="1"/>
      </xdr:nvSpPr>
      <xdr:spPr>
        <a:xfrm>
          <a:off x="271780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86360</xdr:rowOff>
    </xdr:from>
    <xdr:to xmlns:xdr="http://schemas.openxmlformats.org/drawingml/2006/spreadsheetDrawing">
      <xdr:col>11</xdr:col>
      <xdr:colOff>9525</xdr:colOff>
      <xdr:row>57</xdr:row>
      <xdr:rowOff>86360</xdr:rowOff>
    </xdr:to>
    <xdr:cxnSp macro="">
      <xdr:nvCxnSpPr>
        <xdr:cNvPr id="195" name="直線コネクタ 194"/>
        <xdr:cNvCxnSpPr/>
      </xdr:nvCxnSpPr>
      <xdr:spPr>
        <a:xfrm>
          <a:off x="1320800" y="9859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8825" cy="259080"/>
    <xdr:sp macro="" textlink="">
      <xdr:nvSpPr>
        <xdr:cNvPr id="197" name="テキスト ボックス 196"/>
        <xdr:cNvSpPr txBox="1"/>
      </xdr:nvSpPr>
      <xdr:spPr>
        <a:xfrm>
          <a:off x="1828800" y="91687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35560</xdr:rowOff>
    </xdr:from>
    <xdr:to xmlns:xdr="http://schemas.openxmlformats.org/drawingml/2006/spreadsheetDrawing">
      <xdr:col>6</xdr:col>
      <xdr:colOff>171450</xdr:colOff>
      <xdr:row>55</xdr:row>
      <xdr:rowOff>137160</xdr:rowOff>
    </xdr:to>
    <xdr:sp macro="" textlink="">
      <xdr:nvSpPr>
        <xdr:cNvPr id="198" name="フローチャート: 判断 197"/>
        <xdr:cNvSpPr/>
      </xdr:nvSpPr>
      <xdr:spPr>
        <a:xfrm>
          <a:off x="1270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147320</xdr:rowOff>
    </xdr:from>
    <xdr:ext cx="758825" cy="259080"/>
    <xdr:sp macro="" textlink="">
      <xdr:nvSpPr>
        <xdr:cNvPr id="199" name="テキスト ボックス 198"/>
        <xdr:cNvSpPr txBox="1"/>
      </xdr:nvSpPr>
      <xdr:spPr>
        <a:xfrm>
          <a:off x="939800" y="9234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2" name="テキスト ボックス 201"/>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205" name="楕円 204"/>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105410</xdr:rowOff>
    </xdr:from>
    <xdr:ext cx="762000" cy="259080"/>
    <xdr:sp macro="" textlink="">
      <xdr:nvSpPr>
        <xdr:cNvPr id="206" name="扶助費該当値テキスト"/>
        <xdr:cNvSpPr txBox="1"/>
      </xdr:nvSpPr>
      <xdr:spPr>
        <a:xfrm>
          <a:off x="4914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27305</xdr:rowOff>
    </xdr:from>
    <xdr:to xmlns:xdr="http://schemas.openxmlformats.org/drawingml/2006/spreadsheetDrawing">
      <xdr:col>20</xdr:col>
      <xdr:colOff>38100</xdr:colOff>
      <xdr:row>58</xdr:row>
      <xdr:rowOff>128905</xdr:rowOff>
    </xdr:to>
    <xdr:sp macro="" textlink="">
      <xdr:nvSpPr>
        <xdr:cNvPr id="207" name="楕円 206"/>
        <xdr:cNvSpPr/>
      </xdr:nvSpPr>
      <xdr:spPr>
        <a:xfrm>
          <a:off x="3937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113665</xdr:rowOff>
    </xdr:from>
    <xdr:ext cx="733425" cy="258445"/>
    <xdr:sp macro="" textlink="">
      <xdr:nvSpPr>
        <xdr:cNvPr id="208" name="テキスト ボックス 207"/>
        <xdr:cNvSpPr txBox="1"/>
      </xdr:nvSpPr>
      <xdr:spPr>
        <a:xfrm>
          <a:off x="3606800" y="1005776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2540</xdr:rowOff>
    </xdr:from>
    <xdr:to xmlns:xdr="http://schemas.openxmlformats.org/drawingml/2006/spreadsheetDrawing">
      <xdr:col>15</xdr:col>
      <xdr:colOff>149225</xdr:colOff>
      <xdr:row>57</xdr:row>
      <xdr:rowOff>104140</xdr:rowOff>
    </xdr:to>
    <xdr:sp macro="" textlink="">
      <xdr:nvSpPr>
        <xdr:cNvPr id="209" name="楕円 208"/>
        <xdr:cNvSpPr/>
      </xdr:nvSpPr>
      <xdr:spPr>
        <a:xfrm>
          <a:off x="30480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88900</xdr:rowOff>
    </xdr:from>
    <xdr:ext cx="762000" cy="255905"/>
    <xdr:sp macro="" textlink="">
      <xdr:nvSpPr>
        <xdr:cNvPr id="210" name="テキスト ボックス 209"/>
        <xdr:cNvSpPr txBox="1"/>
      </xdr:nvSpPr>
      <xdr:spPr>
        <a:xfrm>
          <a:off x="2717800" y="98615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35560</xdr:rowOff>
    </xdr:from>
    <xdr:to xmlns:xdr="http://schemas.openxmlformats.org/drawingml/2006/spreadsheetDrawing">
      <xdr:col>11</xdr:col>
      <xdr:colOff>60325</xdr:colOff>
      <xdr:row>57</xdr:row>
      <xdr:rowOff>137160</xdr:rowOff>
    </xdr:to>
    <xdr:sp macro="" textlink="">
      <xdr:nvSpPr>
        <xdr:cNvPr id="211" name="楕円 210"/>
        <xdr:cNvSpPr/>
      </xdr:nvSpPr>
      <xdr:spPr>
        <a:xfrm>
          <a:off x="2159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121920</xdr:rowOff>
    </xdr:from>
    <xdr:ext cx="758825" cy="255905"/>
    <xdr:sp macro="" textlink="">
      <xdr:nvSpPr>
        <xdr:cNvPr id="212" name="テキスト ボックス 211"/>
        <xdr:cNvSpPr txBox="1"/>
      </xdr:nvSpPr>
      <xdr:spPr>
        <a:xfrm>
          <a:off x="1828800" y="98945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13" name="楕円 212"/>
        <xdr:cNvSpPr/>
      </xdr:nvSpPr>
      <xdr:spPr>
        <a:xfrm>
          <a:off x="1270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121920</xdr:rowOff>
    </xdr:from>
    <xdr:ext cx="758825" cy="255905"/>
    <xdr:sp macro="" textlink="">
      <xdr:nvSpPr>
        <xdr:cNvPr id="214" name="テキスト ボックス 213"/>
        <xdr:cNvSpPr txBox="1"/>
      </xdr:nvSpPr>
      <xdr:spPr>
        <a:xfrm>
          <a:off x="939800" y="98945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その他の経常収支比率は、前年度から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2.2ポイント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年度から下水道事業会計を企業会計化し、一般会計からの支出を繰出金から補助金へ振り替えたため減少した。令和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年度は普通交付税の増加により経常的一般財源が増加したため前年度から減少した。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6" name="テキスト ボックス 225"/>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28" name="テキスト ボックス 227"/>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9" name="直線コネクタ 228"/>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0" name="テキスト ボックス 229"/>
        <xdr:cNvSpPr txBox="1"/>
      </xdr:nvSpPr>
      <xdr:spPr>
        <a:xfrm>
          <a:off x="11938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1" name="直線コネクタ 230"/>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32" name="テキスト ボックス 231"/>
        <xdr:cNvSpPr txBox="1"/>
      </xdr:nvSpPr>
      <xdr:spPr>
        <a:xfrm>
          <a:off x="11938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3" name="直線コネクタ 232"/>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34" name="テキスト ボックス 233"/>
        <xdr:cNvSpPr txBox="1"/>
      </xdr:nvSpPr>
      <xdr:spPr>
        <a:xfrm>
          <a:off x="11938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5" name="直線コネクタ 234"/>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36" name="テキスト ボックス 235"/>
        <xdr:cNvSpPr txBox="1"/>
      </xdr:nvSpPr>
      <xdr:spPr>
        <a:xfrm>
          <a:off x="11938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115570</xdr:rowOff>
    </xdr:from>
    <xdr:to xmlns:xdr="http://schemas.openxmlformats.org/drawingml/2006/spreadsheetDrawing">
      <xdr:col>82</xdr:col>
      <xdr:colOff>107950</xdr:colOff>
      <xdr:row>61</xdr:row>
      <xdr:rowOff>143510</xdr:rowOff>
    </xdr:to>
    <xdr:cxnSp macro="">
      <xdr:nvCxnSpPr>
        <xdr:cNvPr id="239" name="直線コネクタ 238"/>
        <xdr:cNvCxnSpPr/>
      </xdr:nvCxnSpPr>
      <xdr:spPr>
        <a:xfrm flipV="1">
          <a:off x="16510000" y="9202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114935</xdr:rowOff>
    </xdr:from>
    <xdr:ext cx="762000" cy="259080"/>
    <xdr:sp macro="" textlink="">
      <xdr:nvSpPr>
        <xdr:cNvPr id="240" name="その他最小値テキスト"/>
        <xdr:cNvSpPr txBox="1"/>
      </xdr:nvSpPr>
      <xdr:spPr>
        <a:xfrm>
          <a:off x="165989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143510</xdr:rowOff>
    </xdr:from>
    <xdr:to xmlns:xdr="http://schemas.openxmlformats.org/drawingml/2006/spreadsheetDrawing">
      <xdr:col>82</xdr:col>
      <xdr:colOff>196850</xdr:colOff>
      <xdr:row>61</xdr:row>
      <xdr:rowOff>143510</xdr:rowOff>
    </xdr:to>
    <xdr:cxnSp macro="">
      <xdr:nvCxnSpPr>
        <xdr:cNvPr id="241" name="直線コネクタ 240"/>
        <xdr:cNvCxnSpPr/>
      </xdr:nvCxnSpPr>
      <xdr:spPr>
        <a:xfrm>
          <a:off x="16421100" y="1060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30480</xdr:rowOff>
    </xdr:from>
    <xdr:ext cx="762000" cy="255905"/>
    <xdr:sp macro="" textlink="">
      <xdr:nvSpPr>
        <xdr:cNvPr id="242" name="その他最大値テキスト"/>
        <xdr:cNvSpPr txBox="1"/>
      </xdr:nvSpPr>
      <xdr:spPr>
        <a:xfrm>
          <a:off x="16598900" y="8945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115570</xdr:rowOff>
    </xdr:from>
    <xdr:to xmlns:xdr="http://schemas.openxmlformats.org/drawingml/2006/spreadsheetDrawing">
      <xdr:col>82</xdr:col>
      <xdr:colOff>196850</xdr:colOff>
      <xdr:row>53</xdr:row>
      <xdr:rowOff>115570</xdr:rowOff>
    </xdr:to>
    <xdr:cxnSp macro="">
      <xdr:nvCxnSpPr>
        <xdr:cNvPr id="243" name="直線コネクタ 242"/>
        <xdr:cNvCxnSpPr/>
      </xdr:nvCxnSpPr>
      <xdr:spPr>
        <a:xfrm>
          <a:off x="16421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135890</xdr:rowOff>
    </xdr:from>
    <xdr:to xmlns:xdr="http://schemas.openxmlformats.org/drawingml/2006/spreadsheetDrawing">
      <xdr:col>82</xdr:col>
      <xdr:colOff>107950</xdr:colOff>
      <xdr:row>59</xdr:row>
      <xdr:rowOff>166370</xdr:rowOff>
    </xdr:to>
    <xdr:cxnSp macro="">
      <xdr:nvCxnSpPr>
        <xdr:cNvPr id="244" name="直線コネクタ 243"/>
        <xdr:cNvCxnSpPr/>
      </xdr:nvCxnSpPr>
      <xdr:spPr>
        <a:xfrm flipV="1">
          <a:off x="15671800" y="10079990"/>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90170</xdr:rowOff>
    </xdr:from>
    <xdr:ext cx="762000" cy="259080"/>
    <xdr:sp macro="" textlink="">
      <xdr:nvSpPr>
        <xdr:cNvPr id="245" name="その他平均値テキスト"/>
        <xdr:cNvSpPr txBox="1"/>
      </xdr:nvSpPr>
      <xdr:spPr>
        <a:xfrm>
          <a:off x="16598900" y="9691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46" name="フローチャート: 判断 245"/>
        <xdr:cNvSpPr/>
      </xdr:nvSpPr>
      <xdr:spPr>
        <a:xfrm>
          <a:off x="164592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166370</xdr:rowOff>
    </xdr:from>
    <xdr:to xmlns:xdr="http://schemas.openxmlformats.org/drawingml/2006/spreadsheetDrawing">
      <xdr:col>78</xdr:col>
      <xdr:colOff>69850</xdr:colOff>
      <xdr:row>60</xdr:row>
      <xdr:rowOff>76835</xdr:rowOff>
    </xdr:to>
    <xdr:cxnSp macro="">
      <xdr:nvCxnSpPr>
        <xdr:cNvPr id="247" name="直線コネクタ 246"/>
        <xdr:cNvCxnSpPr/>
      </xdr:nvCxnSpPr>
      <xdr:spPr>
        <a:xfrm flipV="1">
          <a:off x="14782800" y="102819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39370</xdr:rowOff>
    </xdr:from>
    <xdr:to xmlns:xdr="http://schemas.openxmlformats.org/drawingml/2006/spreadsheetDrawing">
      <xdr:col>78</xdr:col>
      <xdr:colOff>120650</xdr:colOff>
      <xdr:row>58</xdr:row>
      <xdr:rowOff>140970</xdr:rowOff>
    </xdr:to>
    <xdr:sp macro="" textlink="">
      <xdr:nvSpPr>
        <xdr:cNvPr id="248" name="フローチャート: 判断 247"/>
        <xdr:cNvSpPr/>
      </xdr:nvSpPr>
      <xdr:spPr>
        <a:xfrm>
          <a:off x="1562100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151130</xdr:rowOff>
    </xdr:from>
    <xdr:ext cx="736600" cy="259080"/>
    <xdr:sp macro="" textlink="">
      <xdr:nvSpPr>
        <xdr:cNvPr id="249" name="テキスト ボックス 248"/>
        <xdr:cNvSpPr txBox="1"/>
      </xdr:nvSpPr>
      <xdr:spPr>
        <a:xfrm>
          <a:off x="15290800" y="9752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166370</xdr:rowOff>
    </xdr:from>
    <xdr:to xmlns:xdr="http://schemas.openxmlformats.org/drawingml/2006/spreadsheetDrawing">
      <xdr:col>73</xdr:col>
      <xdr:colOff>180975</xdr:colOff>
      <xdr:row>60</xdr:row>
      <xdr:rowOff>76835</xdr:rowOff>
    </xdr:to>
    <xdr:cxnSp macro="">
      <xdr:nvCxnSpPr>
        <xdr:cNvPr id="250" name="直線コネクタ 249"/>
        <xdr:cNvCxnSpPr/>
      </xdr:nvCxnSpPr>
      <xdr:spPr>
        <a:xfrm>
          <a:off x="13893800" y="102819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76200</xdr:rowOff>
    </xdr:from>
    <xdr:to xmlns:xdr="http://schemas.openxmlformats.org/drawingml/2006/spreadsheetDrawing">
      <xdr:col>74</xdr:col>
      <xdr:colOff>31750</xdr:colOff>
      <xdr:row>59</xdr:row>
      <xdr:rowOff>6350</xdr:rowOff>
    </xdr:to>
    <xdr:sp macro="" textlink="">
      <xdr:nvSpPr>
        <xdr:cNvPr id="251" name="フローチャート: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16510</xdr:rowOff>
    </xdr:from>
    <xdr:ext cx="762000" cy="259080"/>
    <xdr:sp macro="" textlink="">
      <xdr:nvSpPr>
        <xdr:cNvPr id="252" name="テキスト ボックス 251"/>
        <xdr:cNvSpPr txBox="1"/>
      </xdr:nvSpPr>
      <xdr:spPr>
        <a:xfrm>
          <a:off x="14401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166370</xdr:rowOff>
    </xdr:from>
    <xdr:to xmlns:xdr="http://schemas.openxmlformats.org/drawingml/2006/spreadsheetDrawing">
      <xdr:col>69</xdr:col>
      <xdr:colOff>92075</xdr:colOff>
      <xdr:row>60</xdr:row>
      <xdr:rowOff>104140</xdr:rowOff>
    </xdr:to>
    <xdr:cxnSp macro="">
      <xdr:nvCxnSpPr>
        <xdr:cNvPr id="253" name="直線コネクタ 252"/>
        <xdr:cNvCxnSpPr/>
      </xdr:nvCxnSpPr>
      <xdr:spPr>
        <a:xfrm flipV="1">
          <a:off x="13004800" y="1028192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103505</xdr:rowOff>
    </xdr:from>
    <xdr:to xmlns:xdr="http://schemas.openxmlformats.org/drawingml/2006/spreadsheetDrawing">
      <xdr:col>69</xdr:col>
      <xdr:colOff>142875</xdr:colOff>
      <xdr:row>59</xdr:row>
      <xdr:rowOff>33655</xdr:rowOff>
    </xdr:to>
    <xdr:sp macro="" textlink="">
      <xdr:nvSpPr>
        <xdr:cNvPr id="254" name="フローチャート: 判断 253"/>
        <xdr:cNvSpPr/>
      </xdr:nvSpPr>
      <xdr:spPr>
        <a:xfrm>
          <a:off x="138430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43815</xdr:rowOff>
    </xdr:from>
    <xdr:ext cx="758825" cy="255905"/>
    <xdr:sp macro="" textlink="">
      <xdr:nvSpPr>
        <xdr:cNvPr id="255" name="テキスト ボックス 254"/>
        <xdr:cNvSpPr txBox="1"/>
      </xdr:nvSpPr>
      <xdr:spPr>
        <a:xfrm>
          <a:off x="13512800" y="98164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85090</xdr:rowOff>
    </xdr:from>
    <xdr:to xmlns:xdr="http://schemas.openxmlformats.org/drawingml/2006/spreadsheetDrawing">
      <xdr:col>65</xdr:col>
      <xdr:colOff>53975</xdr:colOff>
      <xdr:row>59</xdr:row>
      <xdr:rowOff>15240</xdr:rowOff>
    </xdr:to>
    <xdr:sp macro="" textlink="">
      <xdr:nvSpPr>
        <xdr:cNvPr id="256" name="フローチャート: 判断 255"/>
        <xdr:cNvSpPr/>
      </xdr:nvSpPr>
      <xdr:spPr>
        <a:xfrm>
          <a:off x="12954000" y="100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25400</xdr:rowOff>
    </xdr:from>
    <xdr:ext cx="762000" cy="259080"/>
    <xdr:sp macro="" textlink="">
      <xdr:nvSpPr>
        <xdr:cNvPr id="257" name="テキスト ボックス 256"/>
        <xdr:cNvSpPr txBox="1"/>
      </xdr:nvSpPr>
      <xdr:spPr>
        <a:xfrm>
          <a:off x="12623800" y="979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8" name="テキスト ボックス 25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59" name="テキスト ボックス 258"/>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0" name="テキスト ボックス 259"/>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1" name="テキスト ボックス 26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2" name="テキスト ボックス 261"/>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85090</xdr:rowOff>
    </xdr:from>
    <xdr:to xmlns:xdr="http://schemas.openxmlformats.org/drawingml/2006/spreadsheetDrawing">
      <xdr:col>82</xdr:col>
      <xdr:colOff>158750</xdr:colOff>
      <xdr:row>59</xdr:row>
      <xdr:rowOff>15240</xdr:rowOff>
    </xdr:to>
    <xdr:sp macro="" textlink="">
      <xdr:nvSpPr>
        <xdr:cNvPr id="263" name="楕円 262"/>
        <xdr:cNvSpPr/>
      </xdr:nvSpPr>
      <xdr:spPr>
        <a:xfrm>
          <a:off x="164592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57150</xdr:rowOff>
    </xdr:from>
    <xdr:ext cx="762000" cy="259080"/>
    <xdr:sp macro="" textlink="">
      <xdr:nvSpPr>
        <xdr:cNvPr id="264" name="その他該当値テキスト"/>
        <xdr:cNvSpPr txBox="1"/>
      </xdr:nvSpPr>
      <xdr:spPr>
        <a:xfrm>
          <a:off x="165989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114935</xdr:rowOff>
    </xdr:from>
    <xdr:to xmlns:xdr="http://schemas.openxmlformats.org/drawingml/2006/spreadsheetDrawing">
      <xdr:col>78</xdr:col>
      <xdr:colOff>120650</xdr:colOff>
      <xdr:row>60</xdr:row>
      <xdr:rowOff>45085</xdr:rowOff>
    </xdr:to>
    <xdr:sp macro="" textlink="">
      <xdr:nvSpPr>
        <xdr:cNvPr id="265" name="楕円 264"/>
        <xdr:cNvSpPr/>
      </xdr:nvSpPr>
      <xdr:spPr>
        <a:xfrm>
          <a:off x="15621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29845</xdr:rowOff>
    </xdr:from>
    <xdr:ext cx="736600" cy="255905"/>
    <xdr:sp macro="" textlink="">
      <xdr:nvSpPr>
        <xdr:cNvPr id="266" name="テキスト ボックス 265"/>
        <xdr:cNvSpPr txBox="1"/>
      </xdr:nvSpPr>
      <xdr:spPr>
        <a:xfrm>
          <a:off x="15290800" y="103168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26035</xdr:rowOff>
    </xdr:from>
    <xdr:to xmlns:xdr="http://schemas.openxmlformats.org/drawingml/2006/spreadsheetDrawing">
      <xdr:col>74</xdr:col>
      <xdr:colOff>31750</xdr:colOff>
      <xdr:row>60</xdr:row>
      <xdr:rowOff>127635</xdr:rowOff>
    </xdr:to>
    <xdr:sp macro="" textlink="">
      <xdr:nvSpPr>
        <xdr:cNvPr id="267" name="楕円 266"/>
        <xdr:cNvSpPr/>
      </xdr:nvSpPr>
      <xdr:spPr>
        <a:xfrm>
          <a:off x="14732000" y="103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112395</xdr:rowOff>
    </xdr:from>
    <xdr:ext cx="762000" cy="255905"/>
    <xdr:sp macro="" textlink="">
      <xdr:nvSpPr>
        <xdr:cNvPr id="268" name="テキスト ボックス 267"/>
        <xdr:cNvSpPr txBox="1"/>
      </xdr:nvSpPr>
      <xdr:spPr>
        <a:xfrm>
          <a:off x="14401800" y="10399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114935</xdr:rowOff>
    </xdr:from>
    <xdr:to xmlns:xdr="http://schemas.openxmlformats.org/drawingml/2006/spreadsheetDrawing">
      <xdr:col>69</xdr:col>
      <xdr:colOff>142875</xdr:colOff>
      <xdr:row>60</xdr:row>
      <xdr:rowOff>45085</xdr:rowOff>
    </xdr:to>
    <xdr:sp macro="" textlink="">
      <xdr:nvSpPr>
        <xdr:cNvPr id="269" name="楕円 268"/>
        <xdr:cNvSpPr/>
      </xdr:nvSpPr>
      <xdr:spPr>
        <a:xfrm>
          <a:off x="13843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29845</xdr:rowOff>
    </xdr:from>
    <xdr:ext cx="758825" cy="255905"/>
    <xdr:sp macro="" textlink="">
      <xdr:nvSpPr>
        <xdr:cNvPr id="270" name="テキスト ボックス 269"/>
        <xdr:cNvSpPr txBox="1"/>
      </xdr:nvSpPr>
      <xdr:spPr>
        <a:xfrm>
          <a:off x="13512800" y="10316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53340</xdr:rowOff>
    </xdr:from>
    <xdr:to xmlns:xdr="http://schemas.openxmlformats.org/drawingml/2006/spreadsheetDrawing">
      <xdr:col>65</xdr:col>
      <xdr:colOff>53975</xdr:colOff>
      <xdr:row>60</xdr:row>
      <xdr:rowOff>154940</xdr:rowOff>
    </xdr:to>
    <xdr:sp macro="" textlink="">
      <xdr:nvSpPr>
        <xdr:cNvPr id="271" name="楕円 270"/>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139700</xdr:rowOff>
    </xdr:from>
    <xdr:ext cx="762000" cy="259080"/>
    <xdr:sp macro="" textlink="">
      <xdr:nvSpPr>
        <xdr:cNvPr id="272" name="テキスト ボックス 271"/>
        <xdr:cNvSpPr txBox="1"/>
      </xdr:nvSpPr>
      <xdr:spPr>
        <a:xfrm>
          <a:off x="12623800" y="1042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補助費に係る経常収支比率は、前年度から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1.0ポイント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年度から下水道事業特別会計を企業会計化し一般会計からの支出を繰出金から補助費へ振り替えているが、令和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年度は経常的一般財源が前年度から回復したため減少した。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人件費や調達価格の上昇により、消防・救急及び電算システムの運営を行う一部事務組合に対する負担金が増加傾向にある。</a:t>
          </a: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4" name="テキスト ボックス 283"/>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5" name="直線コネクタ 28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86" name="テキスト ボックス 285"/>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7" name="直線コネクタ 286"/>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88" name="テキスト ボックス 287"/>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9" name="直線コネクタ 288"/>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0" name="テキスト ボックス 289"/>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1" name="直線コネクタ 290"/>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2" name="テキスト ボックス 291"/>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3" name="直線コネクタ 292"/>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4" name="テキスト ボックス 293"/>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161290</xdr:rowOff>
    </xdr:to>
    <xdr:cxnSp macro="">
      <xdr:nvCxnSpPr>
        <xdr:cNvPr id="297" name="直線コネクタ 296"/>
        <xdr:cNvCxnSpPr/>
      </xdr:nvCxnSpPr>
      <xdr:spPr>
        <a:xfrm flipV="1">
          <a:off x="16510000" y="586994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133350</xdr:rowOff>
    </xdr:from>
    <xdr:ext cx="762000" cy="255905"/>
    <xdr:sp macro="" textlink="">
      <xdr:nvSpPr>
        <xdr:cNvPr id="298" name="補助費等最小値テキスト"/>
        <xdr:cNvSpPr txBox="1"/>
      </xdr:nvSpPr>
      <xdr:spPr>
        <a:xfrm>
          <a:off x="16598900" y="7162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161290</xdr:rowOff>
    </xdr:from>
    <xdr:to xmlns:xdr="http://schemas.openxmlformats.org/drawingml/2006/spreadsheetDrawing">
      <xdr:col>82</xdr:col>
      <xdr:colOff>196850</xdr:colOff>
      <xdr:row>41</xdr:row>
      <xdr:rowOff>161290</xdr:rowOff>
    </xdr:to>
    <xdr:cxnSp macro="">
      <xdr:nvCxnSpPr>
        <xdr:cNvPr id="299" name="直線コネクタ 298"/>
        <xdr:cNvCxnSpPr/>
      </xdr:nvCxnSpPr>
      <xdr:spPr>
        <a:xfrm>
          <a:off x="16421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0"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1" name="直線コネクタ 300"/>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10160</xdr:rowOff>
    </xdr:from>
    <xdr:to xmlns:xdr="http://schemas.openxmlformats.org/drawingml/2006/spreadsheetDrawing">
      <xdr:col>82</xdr:col>
      <xdr:colOff>107950</xdr:colOff>
      <xdr:row>39</xdr:row>
      <xdr:rowOff>55880</xdr:rowOff>
    </xdr:to>
    <xdr:cxnSp macro="">
      <xdr:nvCxnSpPr>
        <xdr:cNvPr id="302" name="直線コネクタ 301"/>
        <xdr:cNvCxnSpPr/>
      </xdr:nvCxnSpPr>
      <xdr:spPr>
        <a:xfrm flipV="1">
          <a:off x="15671800" y="66967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31115</xdr:rowOff>
    </xdr:from>
    <xdr:ext cx="762000" cy="255905"/>
    <xdr:sp macro="" textlink="">
      <xdr:nvSpPr>
        <xdr:cNvPr id="303" name="補助費等平均値テキスト"/>
        <xdr:cNvSpPr txBox="1"/>
      </xdr:nvSpPr>
      <xdr:spPr>
        <a:xfrm>
          <a:off x="16598900" y="620331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14605</xdr:rowOff>
    </xdr:from>
    <xdr:to xmlns:xdr="http://schemas.openxmlformats.org/drawingml/2006/spreadsheetDrawing">
      <xdr:col>82</xdr:col>
      <xdr:colOff>158750</xdr:colOff>
      <xdr:row>37</xdr:row>
      <xdr:rowOff>116205</xdr:rowOff>
    </xdr:to>
    <xdr:sp macro="" textlink="">
      <xdr:nvSpPr>
        <xdr:cNvPr id="304" name="フローチャート: 判断 303"/>
        <xdr:cNvSpPr/>
      </xdr:nvSpPr>
      <xdr:spPr>
        <a:xfrm>
          <a:off x="164592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101600</xdr:rowOff>
    </xdr:from>
    <xdr:to xmlns:xdr="http://schemas.openxmlformats.org/drawingml/2006/spreadsheetDrawing">
      <xdr:col>78</xdr:col>
      <xdr:colOff>69850</xdr:colOff>
      <xdr:row>39</xdr:row>
      <xdr:rowOff>55880</xdr:rowOff>
    </xdr:to>
    <xdr:cxnSp macro="">
      <xdr:nvCxnSpPr>
        <xdr:cNvPr id="305" name="直線コネクタ 304"/>
        <xdr:cNvCxnSpPr/>
      </xdr:nvCxnSpPr>
      <xdr:spPr>
        <a:xfrm>
          <a:off x="14782800" y="644525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06" name="フローチャート: 判断 305"/>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36600" cy="259080"/>
    <xdr:sp macro="" textlink="">
      <xdr:nvSpPr>
        <xdr:cNvPr id="307" name="テキスト ボックス 306"/>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101600</xdr:rowOff>
    </xdr:from>
    <xdr:to xmlns:xdr="http://schemas.openxmlformats.org/drawingml/2006/spreadsheetDrawing">
      <xdr:col>73</xdr:col>
      <xdr:colOff>180975</xdr:colOff>
      <xdr:row>37</xdr:row>
      <xdr:rowOff>111125</xdr:rowOff>
    </xdr:to>
    <xdr:cxnSp macro="">
      <xdr:nvCxnSpPr>
        <xdr:cNvPr id="308" name="直線コネクタ 307"/>
        <xdr:cNvCxnSpPr/>
      </xdr:nvCxnSpPr>
      <xdr:spPr>
        <a:xfrm flipV="1">
          <a:off x="13893800" y="6445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09" name="フローチャート: 判断 308"/>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20955</xdr:rowOff>
    </xdr:from>
    <xdr:ext cx="762000" cy="255905"/>
    <xdr:sp macro="" textlink="">
      <xdr:nvSpPr>
        <xdr:cNvPr id="310" name="テキスト ボックス 309"/>
        <xdr:cNvSpPr txBox="1"/>
      </xdr:nvSpPr>
      <xdr:spPr>
        <a:xfrm>
          <a:off x="14401800" y="6021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88265</xdr:rowOff>
    </xdr:from>
    <xdr:to xmlns:xdr="http://schemas.openxmlformats.org/drawingml/2006/spreadsheetDrawing">
      <xdr:col>69</xdr:col>
      <xdr:colOff>92075</xdr:colOff>
      <xdr:row>37</xdr:row>
      <xdr:rowOff>111125</xdr:rowOff>
    </xdr:to>
    <xdr:cxnSp macro="">
      <xdr:nvCxnSpPr>
        <xdr:cNvPr id="311" name="直線コネクタ 310"/>
        <xdr:cNvCxnSpPr/>
      </xdr:nvCxnSpPr>
      <xdr:spPr>
        <a:xfrm>
          <a:off x="13004800" y="64319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12" name="フローチャート: 判断 311"/>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58825" cy="255905"/>
    <xdr:sp macro="" textlink="">
      <xdr:nvSpPr>
        <xdr:cNvPr id="313" name="テキスト ボックス 312"/>
        <xdr:cNvSpPr txBox="1"/>
      </xdr:nvSpPr>
      <xdr:spPr>
        <a:xfrm>
          <a:off x="13512800" y="5998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67310</xdr:rowOff>
    </xdr:from>
    <xdr:to xmlns:xdr="http://schemas.openxmlformats.org/drawingml/2006/spreadsheetDrawing">
      <xdr:col>65</xdr:col>
      <xdr:colOff>53975</xdr:colOff>
      <xdr:row>36</xdr:row>
      <xdr:rowOff>168910</xdr:rowOff>
    </xdr:to>
    <xdr:sp macro="" textlink="">
      <xdr:nvSpPr>
        <xdr:cNvPr id="314" name="フローチャート: 判断 313"/>
        <xdr:cNvSpPr/>
      </xdr:nvSpPr>
      <xdr:spPr>
        <a:xfrm>
          <a:off x="12954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7620</xdr:rowOff>
    </xdr:from>
    <xdr:ext cx="762000" cy="255905"/>
    <xdr:sp macro="" textlink="">
      <xdr:nvSpPr>
        <xdr:cNvPr id="315" name="テキスト ボックス 314"/>
        <xdr:cNvSpPr txBox="1"/>
      </xdr:nvSpPr>
      <xdr:spPr>
        <a:xfrm>
          <a:off x="12623800" y="6008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6" name="テキスト ボックス 31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17" name="テキスト ボックス 316"/>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18" name="テキスト ボックス 317"/>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0" name="テキスト ボックス 319"/>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130810</xdr:rowOff>
    </xdr:from>
    <xdr:to xmlns:xdr="http://schemas.openxmlformats.org/drawingml/2006/spreadsheetDrawing">
      <xdr:col>82</xdr:col>
      <xdr:colOff>158750</xdr:colOff>
      <xdr:row>39</xdr:row>
      <xdr:rowOff>60960</xdr:rowOff>
    </xdr:to>
    <xdr:sp macro="" textlink="">
      <xdr:nvSpPr>
        <xdr:cNvPr id="321" name="楕円 320"/>
        <xdr:cNvSpPr/>
      </xdr:nvSpPr>
      <xdr:spPr>
        <a:xfrm>
          <a:off x="164592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102870</xdr:rowOff>
    </xdr:from>
    <xdr:ext cx="762000" cy="259080"/>
    <xdr:sp macro="" textlink="">
      <xdr:nvSpPr>
        <xdr:cNvPr id="322" name="補助費等該当値テキスト"/>
        <xdr:cNvSpPr txBox="1"/>
      </xdr:nvSpPr>
      <xdr:spPr>
        <a:xfrm>
          <a:off x="165989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5080</xdr:rowOff>
    </xdr:from>
    <xdr:to xmlns:xdr="http://schemas.openxmlformats.org/drawingml/2006/spreadsheetDrawing">
      <xdr:col>78</xdr:col>
      <xdr:colOff>120650</xdr:colOff>
      <xdr:row>39</xdr:row>
      <xdr:rowOff>106680</xdr:rowOff>
    </xdr:to>
    <xdr:sp macro="" textlink="">
      <xdr:nvSpPr>
        <xdr:cNvPr id="323" name="楕円 322"/>
        <xdr:cNvSpPr/>
      </xdr:nvSpPr>
      <xdr:spPr>
        <a:xfrm>
          <a:off x="156210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91440</xdr:rowOff>
    </xdr:from>
    <xdr:ext cx="736600" cy="259080"/>
    <xdr:sp macro="" textlink="">
      <xdr:nvSpPr>
        <xdr:cNvPr id="324" name="テキスト ボックス 323"/>
        <xdr:cNvSpPr txBox="1"/>
      </xdr:nvSpPr>
      <xdr:spPr>
        <a:xfrm>
          <a:off x="15290800" y="6777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50800</xdr:rowOff>
    </xdr:from>
    <xdr:to xmlns:xdr="http://schemas.openxmlformats.org/drawingml/2006/spreadsheetDrawing">
      <xdr:col>74</xdr:col>
      <xdr:colOff>31750</xdr:colOff>
      <xdr:row>37</xdr:row>
      <xdr:rowOff>152400</xdr:rowOff>
    </xdr:to>
    <xdr:sp macro="" textlink="">
      <xdr:nvSpPr>
        <xdr:cNvPr id="325" name="楕円 324"/>
        <xdr:cNvSpPr/>
      </xdr:nvSpPr>
      <xdr:spPr>
        <a:xfrm>
          <a:off x="14732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137160</xdr:rowOff>
    </xdr:from>
    <xdr:ext cx="762000" cy="259080"/>
    <xdr:sp macro="" textlink="">
      <xdr:nvSpPr>
        <xdr:cNvPr id="326" name="テキスト ボックス 325"/>
        <xdr:cNvSpPr txBox="1"/>
      </xdr:nvSpPr>
      <xdr:spPr>
        <a:xfrm>
          <a:off x="1440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60325</xdr:rowOff>
    </xdr:from>
    <xdr:to xmlns:xdr="http://schemas.openxmlformats.org/drawingml/2006/spreadsheetDrawing">
      <xdr:col>69</xdr:col>
      <xdr:colOff>142875</xdr:colOff>
      <xdr:row>37</xdr:row>
      <xdr:rowOff>161925</xdr:rowOff>
    </xdr:to>
    <xdr:sp macro="" textlink="">
      <xdr:nvSpPr>
        <xdr:cNvPr id="327" name="楕円 326"/>
        <xdr:cNvSpPr/>
      </xdr:nvSpPr>
      <xdr:spPr>
        <a:xfrm>
          <a:off x="13843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146685</xdr:rowOff>
    </xdr:from>
    <xdr:ext cx="758825" cy="255905"/>
    <xdr:sp macro="" textlink="">
      <xdr:nvSpPr>
        <xdr:cNvPr id="328" name="テキスト ボックス 327"/>
        <xdr:cNvSpPr txBox="1"/>
      </xdr:nvSpPr>
      <xdr:spPr>
        <a:xfrm>
          <a:off x="13512800" y="64903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29" name="楕円 328"/>
        <xdr:cNvSpPr/>
      </xdr:nvSpPr>
      <xdr:spPr>
        <a:xfrm>
          <a:off x="12954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123825</xdr:rowOff>
    </xdr:from>
    <xdr:ext cx="762000" cy="255905"/>
    <xdr:sp macro="" textlink="">
      <xdr:nvSpPr>
        <xdr:cNvPr id="330" name="テキスト ボックス 329"/>
        <xdr:cNvSpPr txBox="1"/>
      </xdr:nvSpPr>
      <xdr:spPr>
        <a:xfrm>
          <a:off x="12623800" y="6467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公債費に係る経常収支比率は、前年度から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2.1ポイント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年度は経常的一般財源が減少し、一時的に数値が上昇したが、平成</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23</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年度からの大規模投資的事業（明治百年通りにぎわい創出事業等）に係る元利償還のピーク期が過ぎたことから、今後数値は減少するとみられる。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2" name="テキスト ボックス 341"/>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44" name="テキスト ボックス 343"/>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5" name="直線コネクタ 344"/>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46" name="テキスト ボックス 345"/>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7" name="直線コネクタ 346"/>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48" name="テキスト ボックス 347"/>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9" name="直線コネクタ 348"/>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0" name="テキスト ボックス 349"/>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1" name="直線コネクタ 350"/>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2" name="テキスト ボックス 351"/>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3" name="直線コネクタ 352"/>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54" name="テキスト ボックス 353"/>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5" name="直線コネクタ 35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149860</xdr:rowOff>
    </xdr:to>
    <xdr:cxnSp macro="">
      <xdr:nvCxnSpPr>
        <xdr:cNvPr id="357" name="直線コネクタ 356"/>
        <xdr:cNvCxnSpPr/>
      </xdr:nvCxnSpPr>
      <xdr:spPr>
        <a:xfrm flipV="1">
          <a:off x="4826000" y="125095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121920</xdr:rowOff>
    </xdr:from>
    <xdr:ext cx="762000" cy="255905"/>
    <xdr:sp macro="" textlink="">
      <xdr:nvSpPr>
        <xdr:cNvPr id="358" name="公債費最小値テキスト"/>
        <xdr:cNvSpPr txBox="1"/>
      </xdr:nvSpPr>
      <xdr:spPr>
        <a:xfrm>
          <a:off x="4914900" y="13837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149860</xdr:rowOff>
    </xdr:from>
    <xdr:to xmlns:xdr="http://schemas.openxmlformats.org/drawingml/2006/spreadsheetDrawing">
      <xdr:col>24</xdr:col>
      <xdr:colOff>114300</xdr:colOff>
      <xdr:row>80</xdr:row>
      <xdr:rowOff>149860</xdr:rowOff>
    </xdr:to>
    <xdr:cxnSp macro="">
      <xdr:nvCxnSpPr>
        <xdr:cNvPr id="359" name="直線コネクタ 358"/>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0"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1" name="直線コネクタ 360"/>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153670</xdr:rowOff>
    </xdr:from>
    <xdr:to xmlns:xdr="http://schemas.openxmlformats.org/drawingml/2006/spreadsheetDrawing">
      <xdr:col>24</xdr:col>
      <xdr:colOff>25400</xdr:colOff>
      <xdr:row>77</xdr:row>
      <xdr:rowOff>62230</xdr:rowOff>
    </xdr:to>
    <xdr:cxnSp macro="">
      <xdr:nvCxnSpPr>
        <xdr:cNvPr id="362" name="直線コネクタ 361"/>
        <xdr:cNvCxnSpPr/>
      </xdr:nvCxnSpPr>
      <xdr:spPr>
        <a:xfrm flipV="1">
          <a:off x="3987800" y="131838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2000" cy="255905"/>
    <xdr:sp macro="" textlink="">
      <xdr:nvSpPr>
        <xdr:cNvPr id="363" name="公債費平均値テキスト"/>
        <xdr:cNvSpPr txBox="1"/>
      </xdr:nvSpPr>
      <xdr:spPr>
        <a:xfrm>
          <a:off x="4914900" y="13116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64" name="フローチャート: 判断 36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127000</xdr:rowOff>
    </xdr:from>
    <xdr:to xmlns:xdr="http://schemas.openxmlformats.org/drawingml/2006/spreadsheetDrawing">
      <xdr:col>19</xdr:col>
      <xdr:colOff>187325</xdr:colOff>
      <xdr:row>77</xdr:row>
      <xdr:rowOff>62230</xdr:rowOff>
    </xdr:to>
    <xdr:cxnSp macro="">
      <xdr:nvCxnSpPr>
        <xdr:cNvPr id="365" name="直線コネクタ 364"/>
        <xdr:cNvCxnSpPr/>
      </xdr:nvCxnSpPr>
      <xdr:spPr>
        <a:xfrm>
          <a:off x="3098800" y="131572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140970</xdr:rowOff>
    </xdr:from>
    <xdr:to xmlns:xdr="http://schemas.openxmlformats.org/drawingml/2006/spreadsheetDrawing">
      <xdr:col>20</xdr:col>
      <xdr:colOff>38100</xdr:colOff>
      <xdr:row>77</xdr:row>
      <xdr:rowOff>71120</xdr:rowOff>
    </xdr:to>
    <xdr:sp macro="" textlink="">
      <xdr:nvSpPr>
        <xdr:cNvPr id="366" name="フローチャート: 判断 365"/>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81280</xdr:rowOff>
    </xdr:from>
    <xdr:ext cx="733425" cy="259080"/>
    <xdr:sp macro="" textlink="">
      <xdr:nvSpPr>
        <xdr:cNvPr id="367" name="テキスト ボックス 366"/>
        <xdr:cNvSpPr txBox="1"/>
      </xdr:nvSpPr>
      <xdr:spPr>
        <a:xfrm>
          <a:off x="3606800" y="129400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127000</xdr:rowOff>
    </xdr:from>
    <xdr:to xmlns:xdr="http://schemas.openxmlformats.org/drawingml/2006/spreadsheetDrawing">
      <xdr:col>15</xdr:col>
      <xdr:colOff>98425</xdr:colOff>
      <xdr:row>76</xdr:row>
      <xdr:rowOff>153670</xdr:rowOff>
    </xdr:to>
    <xdr:cxnSp macro="">
      <xdr:nvCxnSpPr>
        <xdr:cNvPr id="368" name="直線コネクタ 367"/>
        <xdr:cNvCxnSpPr/>
      </xdr:nvCxnSpPr>
      <xdr:spPr>
        <a:xfrm flipV="1">
          <a:off x="2209800" y="131572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102870</xdr:rowOff>
    </xdr:from>
    <xdr:to xmlns:xdr="http://schemas.openxmlformats.org/drawingml/2006/spreadsheetDrawing">
      <xdr:col>15</xdr:col>
      <xdr:colOff>149225</xdr:colOff>
      <xdr:row>77</xdr:row>
      <xdr:rowOff>33020</xdr:rowOff>
    </xdr:to>
    <xdr:sp macro="" textlink="">
      <xdr:nvSpPr>
        <xdr:cNvPr id="369" name="フローチャート: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17780</xdr:rowOff>
    </xdr:from>
    <xdr:ext cx="762000" cy="255905"/>
    <xdr:sp macro="" textlink="">
      <xdr:nvSpPr>
        <xdr:cNvPr id="370" name="テキスト ボックス 369"/>
        <xdr:cNvSpPr txBox="1"/>
      </xdr:nvSpPr>
      <xdr:spPr>
        <a:xfrm>
          <a:off x="2717800" y="132194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153670</xdr:rowOff>
    </xdr:from>
    <xdr:to xmlns:xdr="http://schemas.openxmlformats.org/drawingml/2006/spreadsheetDrawing">
      <xdr:col>11</xdr:col>
      <xdr:colOff>9525</xdr:colOff>
      <xdr:row>77</xdr:row>
      <xdr:rowOff>31750</xdr:rowOff>
    </xdr:to>
    <xdr:cxnSp macro="">
      <xdr:nvCxnSpPr>
        <xdr:cNvPr id="371" name="直線コネクタ 370"/>
        <xdr:cNvCxnSpPr/>
      </xdr:nvCxnSpPr>
      <xdr:spPr>
        <a:xfrm flipV="1">
          <a:off x="1320800" y="131838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60960</xdr:rowOff>
    </xdr:from>
    <xdr:to xmlns:xdr="http://schemas.openxmlformats.org/drawingml/2006/spreadsheetDrawing">
      <xdr:col>11</xdr:col>
      <xdr:colOff>60325</xdr:colOff>
      <xdr:row>76</xdr:row>
      <xdr:rowOff>162560</xdr:rowOff>
    </xdr:to>
    <xdr:sp macro="" textlink="">
      <xdr:nvSpPr>
        <xdr:cNvPr id="372" name="フローチャート: 判断 371"/>
        <xdr:cNvSpPr/>
      </xdr:nvSpPr>
      <xdr:spPr>
        <a:xfrm>
          <a:off x="2159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1270</xdr:rowOff>
    </xdr:from>
    <xdr:ext cx="758825" cy="259080"/>
    <xdr:sp macro="" textlink="">
      <xdr:nvSpPr>
        <xdr:cNvPr id="373" name="テキスト ボックス 372"/>
        <xdr:cNvSpPr txBox="1"/>
      </xdr:nvSpPr>
      <xdr:spPr>
        <a:xfrm>
          <a:off x="1828800" y="128600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74" name="フローチャート: 判断 373"/>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58825" cy="259080"/>
    <xdr:sp macro="" textlink="">
      <xdr:nvSpPr>
        <xdr:cNvPr id="375" name="テキスト ボックス 374"/>
        <xdr:cNvSpPr txBox="1"/>
      </xdr:nvSpPr>
      <xdr:spPr>
        <a:xfrm>
          <a:off x="939800" y="12940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6" name="テキスト ボックス 37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7" name="テキスト ボックス 37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78" name="テキスト ボックス 377"/>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9" name="テキスト ボックス 37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0" name="テキスト ボックス 37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102870</xdr:rowOff>
    </xdr:from>
    <xdr:to xmlns:xdr="http://schemas.openxmlformats.org/drawingml/2006/spreadsheetDrawing">
      <xdr:col>24</xdr:col>
      <xdr:colOff>76200</xdr:colOff>
      <xdr:row>77</xdr:row>
      <xdr:rowOff>33020</xdr:rowOff>
    </xdr:to>
    <xdr:sp macro="" textlink="">
      <xdr:nvSpPr>
        <xdr:cNvPr id="381" name="楕円 380"/>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119380</xdr:rowOff>
    </xdr:from>
    <xdr:ext cx="762000" cy="259080"/>
    <xdr:sp macro="" textlink="">
      <xdr:nvSpPr>
        <xdr:cNvPr id="382" name="公債費該当値テキスト"/>
        <xdr:cNvSpPr txBox="1"/>
      </xdr:nvSpPr>
      <xdr:spPr>
        <a:xfrm>
          <a:off x="49149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11430</xdr:rowOff>
    </xdr:from>
    <xdr:to xmlns:xdr="http://schemas.openxmlformats.org/drawingml/2006/spreadsheetDrawing">
      <xdr:col>20</xdr:col>
      <xdr:colOff>38100</xdr:colOff>
      <xdr:row>77</xdr:row>
      <xdr:rowOff>113030</xdr:rowOff>
    </xdr:to>
    <xdr:sp macro="" textlink="">
      <xdr:nvSpPr>
        <xdr:cNvPr id="383" name="楕円 382"/>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97790</xdr:rowOff>
    </xdr:from>
    <xdr:ext cx="733425" cy="255905"/>
    <xdr:sp macro="" textlink="">
      <xdr:nvSpPr>
        <xdr:cNvPr id="384" name="テキスト ボックス 383"/>
        <xdr:cNvSpPr txBox="1"/>
      </xdr:nvSpPr>
      <xdr:spPr>
        <a:xfrm>
          <a:off x="3606800" y="132994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76200</xdr:rowOff>
    </xdr:from>
    <xdr:to xmlns:xdr="http://schemas.openxmlformats.org/drawingml/2006/spreadsheetDrawing">
      <xdr:col>15</xdr:col>
      <xdr:colOff>149225</xdr:colOff>
      <xdr:row>77</xdr:row>
      <xdr:rowOff>6350</xdr:rowOff>
    </xdr:to>
    <xdr:sp macro="" textlink="">
      <xdr:nvSpPr>
        <xdr:cNvPr id="385" name="楕円 384"/>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16510</xdr:rowOff>
    </xdr:from>
    <xdr:ext cx="762000" cy="259080"/>
    <xdr:sp macro="" textlink="">
      <xdr:nvSpPr>
        <xdr:cNvPr id="386" name="テキスト ボックス 385"/>
        <xdr:cNvSpPr txBox="1"/>
      </xdr:nvSpPr>
      <xdr:spPr>
        <a:xfrm>
          <a:off x="2717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102870</xdr:rowOff>
    </xdr:from>
    <xdr:to xmlns:xdr="http://schemas.openxmlformats.org/drawingml/2006/spreadsheetDrawing">
      <xdr:col>11</xdr:col>
      <xdr:colOff>60325</xdr:colOff>
      <xdr:row>77</xdr:row>
      <xdr:rowOff>33020</xdr:rowOff>
    </xdr:to>
    <xdr:sp macro="" textlink="">
      <xdr:nvSpPr>
        <xdr:cNvPr id="387" name="楕円 386"/>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17780</xdr:rowOff>
    </xdr:from>
    <xdr:ext cx="758825" cy="255905"/>
    <xdr:sp macro="" textlink="">
      <xdr:nvSpPr>
        <xdr:cNvPr id="388" name="テキスト ボックス 387"/>
        <xdr:cNvSpPr txBox="1"/>
      </xdr:nvSpPr>
      <xdr:spPr>
        <a:xfrm>
          <a:off x="1828800" y="132194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89" name="楕円 388"/>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67310</xdr:rowOff>
    </xdr:from>
    <xdr:ext cx="758825" cy="259080"/>
    <xdr:sp macro="" textlink="">
      <xdr:nvSpPr>
        <xdr:cNvPr id="390" name="テキスト ボックス 389"/>
        <xdr:cNvSpPr txBox="1"/>
      </xdr:nvSpPr>
      <xdr:spPr>
        <a:xfrm>
          <a:off x="939800" y="13268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公債費以外に係る経常収支比率は、前年度から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6.4ポイント</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年度は経常的一般財源が減少し一時的に数値が上昇したが、令和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年度は普通交付税の増により減少した。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　人件費や扶助費、補助費の増加により、例年と比較して数値が高めであり、各種事業の効果検証により事務事業をスリム化するとともに予算の重点化を図り、経常経費の削減に努める。</a:t>
          </a: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2" name="テキスト ボックス 401"/>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4" name="テキスト ボックス 403"/>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5" name="直線コネクタ 404"/>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06" name="テキスト ボックス 405"/>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7" name="直線コネクタ 406"/>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08" name="テキスト ボックス 407"/>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9" name="直線コネクタ 408"/>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0" name="テキスト ボックス 409"/>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1" name="直線コネクタ 410"/>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12" name="テキスト ボックス 411"/>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3" name="直線コネクタ 412"/>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14" name="テキスト ボックス 413"/>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16" name="テキスト ボックス 415"/>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81280</xdr:rowOff>
    </xdr:from>
    <xdr:to xmlns:xdr="http://schemas.openxmlformats.org/drawingml/2006/spreadsheetDrawing">
      <xdr:col>82</xdr:col>
      <xdr:colOff>107950</xdr:colOff>
      <xdr:row>81</xdr:row>
      <xdr:rowOff>153670</xdr:rowOff>
    </xdr:to>
    <xdr:cxnSp macro="">
      <xdr:nvCxnSpPr>
        <xdr:cNvPr id="418" name="直線コネクタ 417"/>
        <xdr:cNvCxnSpPr/>
      </xdr:nvCxnSpPr>
      <xdr:spPr>
        <a:xfrm flipV="1">
          <a:off x="16510000" y="1242568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125730</xdr:rowOff>
    </xdr:from>
    <xdr:ext cx="762000" cy="259080"/>
    <xdr:sp macro="" textlink="">
      <xdr:nvSpPr>
        <xdr:cNvPr id="419" name="公債費以外最小値テキスト"/>
        <xdr:cNvSpPr txBox="1"/>
      </xdr:nvSpPr>
      <xdr:spPr>
        <a:xfrm>
          <a:off x="16598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153670</xdr:rowOff>
    </xdr:from>
    <xdr:to xmlns:xdr="http://schemas.openxmlformats.org/drawingml/2006/spreadsheetDrawing">
      <xdr:col>82</xdr:col>
      <xdr:colOff>196850</xdr:colOff>
      <xdr:row>81</xdr:row>
      <xdr:rowOff>153670</xdr:rowOff>
    </xdr:to>
    <xdr:cxnSp macro="">
      <xdr:nvCxnSpPr>
        <xdr:cNvPr id="420" name="直線コネクタ 419"/>
        <xdr:cNvCxnSpPr/>
      </xdr:nvCxnSpPr>
      <xdr:spPr>
        <a:xfrm>
          <a:off x="16421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167640</xdr:rowOff>
    </xdr:from>
    <xdr:ext cx="762000" cy="255905"/>
    <xdr:sp macro="" textlink="">
      <xdr:nvSpPr>
        <xdr:cNvPr id="421" name="公債費以外最大値テキスト"/>
        <xdr:cNvSpPr txBox="1"/>
      </xdr:nvSpPr>
      <xdr:spPr>
        <a:xfrm>
          <a:off x="16598900" y="121691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81280</xdr:rowOff>
    </xdr:from>
    <xdr:to xmlns:xdr="http://schemas.openxmlformats.org/drawingml/2006/spreadsheetDrawing">
      <xdr:col>82</xdr:col>
      <xdr:colOff>196850</xdr:colOff>
      <xdr:row>72</xdr:row>
      <xdr:rowOff>81280</xdr:rowOff>
    </xdr:to>
    <xdr:cxnSp macro="">
      <xdr:nvCxnSpPr>
        <xdr:cNvPr id="422" name="直線コネクタ 421"/>
        <xdr:cNvCxnSpPr/>
      </xdr:nvCxnSpPr>
      <xdr:spPr>
        <a:xfrm>
          <a:off x="16421100" y="1242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115570</xdr:rowOff>
    </xdr:from>
    <xdr:to xmlns:xdr="http://schemas.openxmlformats.org/drawingml/2006/spreadsheetDrawing">
      <xdr:col>82</xdr:col>
      <xdr:colOff>107950</xdr:colOff>
      <xdr:row>80</xdr:row>
      <xdr:rowOff>16510</xdr:rowOff>
    </xdr:to>
    <xdr:cxnSp macro="">
      <xdr:nvCxnSpPr>
        <xdr:cNvPr id="423" name="直線コネクタ 422"/>
        <xdr:cNvCxnSpPr/>
      </xdr:nvCxnSpPr>
      <xdr:spPr>
        <a:xfrm flipV="1">
          <a:off x="15671800" y="13488670"/>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142240</xdr:rowOff>
    </xdr:from>
    <xdr:ext cx="762000" cy="259080"/>
    <xdr:sp macro="" textlink="">
      <xdr:nvSpPr>
        <xdr:cNvPr id="424" name="公債費以外平均値テキスト"/>
        <xdr:cNvSpPr txBox="1"/>
      </xdr:nvSpPr>
      <xdr:spPr>
        <a:xfrm>
          <a:off x="16598900" y="13000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125730</xdr:rowOff>
    </xdr:from>
    <xdr:to xmlns:xdr="http://schemas.openxmlformats.org/drawingml/2006/spreadsheetDrawing">
      <xdr:col>82</xdr:col>
      <xdr:colOff>158750</xdr:colOff>
      <xdr:row>77</xdr:row>
      <xdr:rowOff>55880</xdr:rowOff>
    </xdr:to>
    <xdr:sp macro="" textlink="">
      <xdr:nvSpPr>
        <xdr:cNvPr id="425" name="フローチャート: 判断 424"/>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12700</xdr:rowOff>
    </xdr:from>
    <xdr:to xmlns:xdr="http://schemas.openxmlformats.org/drawingml/2006/spreadsheetDrawing">
      <xdr:col>78</xdr:col>
      <xdr:colOff>69850</xdr:colOff>
      <xdr:row>80</xdr:row>
      <xdr:rowOff>16510</xdr:rowOff>
    </xdr:to>
    <xdr:cxnSp macro="">
      <xdr:nvCxnSpPr>
        <xdr:cNvPr id="426" name="直線コネクタ 425"/>
        <xdr:cNvCxnSpPr/>
      </xdr:nvCxnSpPr>
      <xdr:spPr>
        <a:xfrm>
          <a:off x="14782800" y="1321435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64770</xdr:rowOff>
    </xdr:from>
    <xdr:to xmlns:xdr="http://schemas.openxmlformats.org/drawingml/2006/spreadsheetDrawing">
      <xdr:col>78</xdr:col>
      <xdr:colOff>120650</xdr:colOff>
      <xdr:row>76</xdr:row>
      <xdr:rowOff>166370</xdr:rowOff>
    </xdr:to>
    <xdr:sp macro="" textlink="">
      <xdr:nvSpPr>
        <xdr:cNvPr id="427" name="フローチャート: 判断 426"/>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5080</xdr:rowOff>
    </xdr:from>
    <xdr:ext cx="736600" cy="259080"/>
    <xdr:sp macro="" textlink="">
      <xdr:nvSpPr>
        <xdr:cNvPr id="428" name="テキスト ボックス 427"/>
        <xdr:cNvSpPr txBox="1"/>
      </xdr:nvSpPr>
      <xdr:spPr>
        <a:xfrm>
          <a:off x="15290800" y="12863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12700</xdr:rowOff>
    </xdr:from>
    <xdr:to xmlns:xdr="http://schemas.openxmlformats.org/drawingml/2006/spreadsheetDrawing">
      <xdr:col>73</xdr:col>
      <xdr:colOff>180975</xdr:colOff>
      <xdr:row>77</xdr:row>
      <xdr:rowOff>81280</xdr:rowOff>
    </xdr:to>
    <xdr:cxnSp macro="">
      <xdr:nvCxnSpPr>
        <xdr:cNvPr id="429" name="直線コネクタ 428"/>
        <xdr:cNvCxnSpPr/>
      </xdr:nvCxnSpPr>
      <xdr:spPr>
        <a:xfrm flipV="1">
          <a:off x="13893800" y="132143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30" name="フローチャート: 判断 429"/>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119380</xdr:rowOff>
    </xdr:from>
    <xdr:ext cx="762000" cy="259080"/>
    <xdr:sp macro="" textlink="">
      <xdr:nvSpPr>
        <xdr:cNvPr id="431" name="テキスト ボックス 430"/>
        <xdr:cNvSpPr txBox="1"/>
      </xdr:nvSpPr>
      <xdr:spPr>
        <a:xfrm>
          <a:off x="14401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81280</xdr:rowOff>
    </xdr:from>
    <xdr:to xmlns:xdr="http://schemas.openxmlformats.org/drawingml/2006/spreadsheetDrawing">
      <xdr:col>69</xdr:col>
      <xdr:colOff>92075</xdr:colOff>
      <xdr:row>77</xdr:row>
      <xdr:rowOff>81280</xdr:rowOff>
    </xdr:to>
    <xdr:cxnSp macro="">
      <xdr:nvCxnSpPr>
        <xdr:cNvPr id="432" name="直線コネクタ 431"/>
        <xdr:cNvCxnSpPr/>
      </xdr:nvCxnSpPr>
      <xdr:spPr>
        <a:xfrm>
          <a:off x="13004800" y="13282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99060</xdr:rowOff>
    </xdr:from>
    <xdr:to xmlns:xdr="http://schemas.openxmlformats.org/drawingml/2006/spreadsheetDrawing">
      <xdr:col>69</xdr:col>
      <xdr:colOff>142875</xdr:colOff>
      <xdr:row>76</xdr:row>
      <xdr:rowOff>29210</xdr:rowOff>
    </xdr:to>
    <xdr:sp macro="" textlink="">
      <xdr:nvSpPr>
        <xdr:cNvPr id="433" name="フローチャート: 判断 432"/>
        <xdr:cNvSpPr/>
      </xdr:nvSpPr>
      <xdr:spPr>
        <a:xfrm>
          <a:off x="13843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39370</xdr:rowOff>
    </xdr:from>
    <xdr:ext cx="758825" cy="259080"/>
    <xdr:sp macro="" textlink="">
      <xdr:nvSpPr>
        <xdr:cNvPr id="434" name="テキスト ボックス 433"/>
        <xdr:cNvSpPr txBox="1"/>
      </xdr:nvSpPr>
      <xdr:spPr>
        <a:xfrm>
          <a:off x="13512800" y="127266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57150</xdr:rowOff>
    </xdr:from>
    <xdr:to xmlns:xdr="http://schemas.openxmlformats.org/drawingml/2006/spreadsheetDrawing">
      <xdr:col>65</xdr:col>
      <xdr:colOff>53975</xdr:colOff>
      <xdr:row>76</xdr:row>
      <xdr:rowOff>158750</xdr:rowOff>
    </xdr:to>
    <xdr:sp macro="" textlink="">
      <xdr:nvSpPr>
        <xdr:cNvPr id="435" name="フローチャート: 判断 434"/>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168910</xdr:rowOff>
    </xdr:from>
    <xdr:ext cx="762000" cy="255905"/>
    <xdr:sp macro="" textlink="">
      <xdr:nvSpPr>
        <xdr:cNvPr id="436" name="テキスト ボックス 435"/>
        <xdr:cNvSpPr txBox="1"/>
      </xdr:nvSpPr>
      <xdr:spPr>
        <a:xfrm>
          <a:off x="12623800" y="12856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38" name="テキスト ボックス 437"/>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39" name="テキスト ボックス 438"/>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1" name="テキスト ボックス 440"/>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64770</xdr:rowOff>
    </xdr:from>
    <xdr:to xmlns:xdr="http://schemas.openxmlformats.org/drawingml/2006/spreadsheetDrawing">
      <xdr:col>82</xdr:col>
      <xdr:colOff>158750</xdr:colOff>
      <xdr:row>78</xdr:row>
      <xdr:rowOff>166370</xdr:rowOff>
    </xdr:to>
    <xdr:sp macro="" textlink="">
      <xdr:nvSpPr>
        <xdr:cNvPr id="442" name="楕円 441"/>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36830</xdr:rowOff>
    </xdr:from>
    <xdr:ext cx="762000" cy="259080"/>
    <xdr:sp macro="" textlink="">
      <xdr:nvSpPr>
        <xdr:cNvPr id="443" name="公債費以外該当値テキスト"/>
        <xdr:cNvSpPr txBox="1"/>
      </xdr:nvSpPr>
      <xdr:spPr>
        <a:xfrm>
          <a:off x="16598900" y="1340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137160</xdr:rowOff>
    </xdr:from>
    <xdr:to xmlns:xdr="http://schemas.openxmlformats.org/drawingml/2006/spreadsheetDrawing">
      <xdr:col>78</xdr:col>
      <xdr:colOff>120650</xdr:colOff>
      <xdr:row>80</xdr:row>
      <xdr:rowOff>67310</xdr:rowOff>
    </xdr:to>
    <xdr:sp macro="" textlink="">
      <xdr:nvSpPr>
        <xdr:cNvPr id="444" name="楕円 443"/>
        <xdr:cNvSpPr/>
      </xdr:nvSpPr>
      <xdr:spPr>
        <a:xfrm>
          <a:off x="15621000" y="1368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52070</xdr:rowOff>
    </xdr:from>
    <xdr:ext cx="736600" cy="255905"/>
    <xdr:sp macro="" textlink="">
      <xdr:nvSpPr>
        <xdr:cNvPr id="445" name="テキスト ボックス 444"/>
        <xdr:cNvSpPr txBox="1"/>
      </xdr:nvSpPr>
      <xdr:spPr>
        <a:xfrm>
          <a:off x="15290800" y="137680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133350</xdr:rowOff>
    </xdr:from>
    <xdr:to xmlns:xdr="http://schemas.openxmlformats.org/drawingml/2006/spreadsheetDrawing">
      <xdr:col>74</xdr:col>
      <xdr:colOff>31750</xdr:colOff>
      <xdr:row>77</xdr:row>
      <xdr:rowOff>63500</xdr:rowOff>
    </xdr:to>
    <xdr:sp macro="" textlink="">
      <xdr:nvSpPr>
        <xdr:cNvPr id="446" name="楕円 445"/>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48260</xdr:rowOff>
    </xdr:from>
    <xdr:ext cx="762000" cy="259080"/>
    <xdr:sp macro="" textlink="">
      <xdr:nvSpPr>
        <xdr:cNvPr id="447" name="テキスト ボックス 446"/>
        <xdr:cNvSpPr txBox="1"/>
      </xdr:nvSpPr>
      <xdr:spPr>
        <a:xfrm>
          <a:off x="14401800" y="1324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30480</xdr:rowOff>
    </xdr:from>
    <xdr:to xmlns:xdr="http://schemas.openxmlformats.org/drawingml/2006/spreadsheetDrawing">
      <xdr:col>69</xdr:col>
      <xdr:colOff>142875</xdr:colOff>
      <xdr:row>77</xdr:row>
      <xdr:rowOff>132080</xdr:rowOff>
    </xdr:to>
    <xdr:sp macro="" textlink="">
      <xdr:nvSpPr>
        <xdr:cNvPr id="448" name="楕円 447"/>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116840</xdr:rowOff>
    </xdr:from>
    <xdr:ext cx="758825" cy="259080"/>
    <xdr:sp macro="" textlink="">
      <xdr:nvSpPr>
        <xdr:cNvPr id="449" name="テキスト ボックス 448"/>
        <xdr:cNvSpPr txBox="1"/>
      </xdr:nvSpPr>
      <xdr:spPr>
        <a:xfrm>
          <a:off x="13512800" y="133184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30480</xdr:rowOff>
    </xdr:from>
    <xdr:to xmlns:xdr="http://schemas.openxmlformats.org/drawingml/2006/spreadsheetDrawing">
      <xdr:col>65</xdr:col>
      <xdr:colOff>53975</xdr:colOff>
      <xdr:row>77</xdr:row>
      <xdr:rowOff>132080</xdr:rowOff>
    </xdr:to>
    <xdr:sp macro="" textlink="">
      <xdr:nvSpPr>
        <xdr:cNvPr id="450" name="楕円 449"/>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116840</xdr:rowOff>
    </xdr:from>
    <xdr:ext cx="762000" cy="259080"/>
    <xdr:sp macro="" textlink="">
      <xdr:nvSpPr>
        <xdr:cNvPr id="451" name="テキスト ボックス 450"/>
        <xdr:cNvSpPr txBox="1"/>
      </xdr:nvSpPr>
      <xdr:spPr>
        <a:xfrm>
          <a:off x="12623800" y="1331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秋田県小坂町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2" name="テキスト ボックス 31"/>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6" name="テキスト ボックス 35"/>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8" name="テキスト ボックス 37"/>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2" name="テキスト ボックス 41"/>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124460</xdr:rowOff>
    </xdr:from>
    <xdr:to xmlns:xdr="http://schemas.openxmlformats.org/drawingml/2006/spreadsheetDrawing">
      <xdr:col>29</xdr:col>
      <xdr:colOff>127000</xdr:colOff>
      <xdr:row>19</xdr:row>
      <xdr:rowOff>93345</xdr:rowOff>
    </xdr:to>
    <xdr:cxnSp macro="">
      <xdr:nvCxnSpPr>
        <xdr:cNvPr id="44" name="直線コネクタ 43"/>
        <xdr:cNvCxnSpPr/>
      </xdr:nvCxnSpPr>
      <xdr:spPr>
        <a:xfrm flipV="1">
          <a:off x="5651500" y="2058035"/>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65405</xdr:rowOff>
    </xdr:from>
    <xdr:ext cx="758825" cy="255905"/>
    <xdr:sp macro="" textlink="">
      <xdr:nvSpPr>
        <xdr:cNvPr id="45" name="人口1人当たり決算額の推移最小値テキスト130"/>
        <xdr:cNvSpPr txBox="1"/>
      </xdr:nvSpPr>
      <xdr:spPr>
        <a:xfrm>
          <a:off x="5740400" y="33705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93345</xdr:rowOff>
    </xdr:from>
    <xdr:to xmlns:xdr="http://schemas.openxmlformats.org/drawingml/2006/spreadsheetDrawing">
      <xdr:col>30</xdr:col>
      <xdr:colOff>25400</xdr:colOff>
      <xdr:row>19</xdr:row>
      <xdr:rowOff>93345</xdr:rowOff>
    </xdr:to>
    <xdr:cxnSp macro="">
      <xdr:nvCxnSpPr>
        <xdr:cNvPr id="46" name="直線コネクタ 45"/>
        <xdr:cNvCxnSpPr/>
      </xdr:nvCxnSpPr>
      <xdr:spPr>
        <a:xfrm>
          <a:off x="5562600" y="33985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39370</xdr:rowOff>
    </xdr:from>
    <xdr:ext cx="758825" cy="259080"/>
    <xdr:sp macro="" textlink="">
      <xdr:nvSpPr>
        <xdr:cNvPr id="47" name="人口1人当たり決算額の推移最大値テキスト130"/>
        <xdr:cNvSpPr txBox="1"/>
      </xdr:nvSpPr>
      <xdr:spPr>
        <a:xfrm>
          <a:off x="5740400" y="18014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1,179,522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124460</xdr:rowOff>
    </xdr:from>
    <xdr:to xmlns:xdr="http://schemas.openxmlformats.org/drawingml/2006/spreadsheetDrawing">
      <xdr:col>30</xdr:col>
      <xdr:colOff>25400</xdr:colOff>
      <xdr:row>11</xdr:row>
      <xdr:rowOff>124460</xdr:rowOff>
    </xdr:to>
    <xdr:cxnSp macro="">
      <xdr:nvCxnSpPr>
        <xdr:cNvPr id="48" name="直線コネクタ 47"/>
        <xdr:cNvCxnSpPr/>
      </xdr:nvCxnSpPr>
      <xdr:spPr>
        <a:xfrm>
          <a:off x="5562600" y="2058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168275</xdr:rowOff>
    </xdr:from>
    <xdr:to xmlns:xdr="http://schemas.openxmlformats.org/drawingml/2006/spreadsheetDrawing">
      <xdr:col>29</xdr:col>
      <xdr:colOff>127000</xdr:colOff>
      <xdr:row>19</xdr:row>
      <xdr:rowOff>17780</xdr:rowOff>
    </xdr:to>
    <xdr:cxnSp macro="">
      <xdr:nvCxnSpPr>
        <xdr:cNvPr id="49" name="直線コネクタ 48"/>
        <xdr:cNvCxnSpPr/>
      </xdr:nvCxnSpPr>
      <xdr:spPr>
        <a:xfrm flipV="1">
          <a:off x="5003800" y="3302000"/>
          <a:ext cx="6477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148590</xdr:rowOff>
    </xdr:from>
    <xdr:ext cx="758825" cy="259080"/>
    <xdr:sp macro="" textlink="">
      <xdr:nvSpPr>
        <xdr:cNvPr id="50" name="人口1人当たり決算額の推移平均値テキスト130"/>
        <xdr:cNvSpPr txBox="1"/>
      </xdr:nvSpPr>
      <xdr:spPr>
        <a:xfrm>
          <a:off x="5740400" y="293941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132080</xdr:rowOff>
    </xdr:from>
    <xdr:to xmlns:xdr="http://schemas.openxmlformats.org/drawingml/2006/spreadsheetDrawing">
      <xdr:col>29</xdr:col>
      <xdr:colOff>177800</xdr:colOff>
      <xdr:row>18</xdr:row>
      <xdr:rowOff>62230</xdr:rowOff>
    </xdr:to>
    <xdr:sp macro="" textlink="">
      <xdr:nvSpPr>
        <xdr:cNvPr id="51" name="フローチャート: 判断 50"/>
        <xdr:cNvSpPr/>
      </xdr:nvSpPr>
      <xdr:spPr>
        <a:xfrm>
          <a:off x="5600700" y="3094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17780</xdr:rowOff>
    </xdr:from>
    <xdr:to xmlns:xdr="http://schemas.openxmlformats.org/drawingml/2006/spreadsheetDrawing">
      <xdr:col>26</xdr:col>
      <xdr:colOff>50800</xdr:colOff>
      <xdr:row>19</xdr:row>
      <xdr:rowOff>26670</xdr:rowOff>
    </xdr:to>
    <xdr:cxnSp macro="">
      <xdr:nvCxnSpPr>
        <xdr:cNvPr id="52" name="直線コネクタ 51"/>
        <xdr:cNvCxnSpPr/>
      </xdr:nvCxnSpPr>
      <xdr:spPr>
        <a:xfrm flipV="1">
          <a:off x="4305300" y="332295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154940</xdr:rowOff>
    </xdr:from>
    <xdr:to xmlns:xdr="http://schemas.openxmlformats.org/drawingml/2006/spreadsheetDrawing">
      <xdr:col>26</xdr:col>
      <xdr:colOff>101600</xdr:colOff>
      <xdr:row>18</xdr:row>
      <xdr:rowOff>84455</xdr:rowOff>
    </xdr:to>
    <xdr:sp macro="" textlink="">
      <xdr:nvSpPr>
        <xdr:cNvPr id="53" name="フローチャート: 判断 52"/>
        <xdr:cNvSpPr/>
      </xdr:nvSpPr>
      <xdr:spPr>
        <a:xfrm>
          <a:off x="4953000" y="31172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95250</xdr:rowOff>
    </xdr:from>
    <xdr:ext cx="736600" cy="259080"/>
    <xdr:sp macro="" textlink="">
      <xdr:nvSpPr>
        <xdr:cNvPr id="54" name="テキスト ボックス 53"/>
        <xdr:cNvSpPr txBox="1"/>
      </xdr:nvSpPr>
      <xdr:spPr>
        <a:xfrm>
          <a:off x="4622800" y="2886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26670</xdr:rowOff>
    </xdr:from>
    <xdr:to xmlns:xdr="http://schemas.openxmlformats.org/drawingml/2006/spreadsheetDrawing">
      <xdr:col>22</xdr:col>
      <xdr:colOff>114300</xdr:colOff>
      <xdr:row>19</xdr:row>
      <xdr:rowOff>37465</xdr:rowOff>
    </xdr:to>
    <xdr:cxnSp macro="">
      <xdr:nvCxnSpPr>
        <xdr:cNvPr id="55" name="直線コネクタ 54"/>
        <xdr:cNvCxnSpPr/>
      </xdr:nvCxnSpPr>
      <xdr:spPr>
        <a:xfrm flipV="1">
          <a:off x="3606800" y="333184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10160</xdr:rowOff>
    </xdr:from>
    <xdr:to xmlns:xdr="http://schemas.openxmlformats.org/drawingml/2006/spreadsheetDrawing">
      <xdr:col>22</xdr:col>
      <xdr:colOff>165100</xdr:colOff>
      <xdr:row>18</xdr:row>
      <xdr:rowOff>111760</xdr:rowOff>
    </xdr:to>
    <xdr:sp macro="" textlink="">
      <xdr:nvSpPr>
        <xdr:cNvPr id="56" name="フローチャート: 判断 55"/>
        <xdr:cNvSpPr/>
      </xdr:nvSpPr>
      <xdr:spPr>
        <a:xfrm>
          <a:off x="4254500" y="314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121920</xdr:rowOff>
    </xdr:from>
    <xdr:ext cx="762000" cy="255905"/>
    <xdr:sp macro="" textlink="">
      <xdr:nvSpPr>
        <xdr:cNvPr id="57" name="テキスト ボックス 56"/>
        <xdr:cNvSpPr txBox="1"/>
      </xdr:nvSpPr>
      <xdr:spPr>
        <a:xfrm>
          <a:off x="3924300" y="29127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37465</xdr:rowOff>
    </xdr:from>
    <xdr:to xmlns:xdr="http://schemas.openxmlformats.org/drawingml/2006/spreadsheetDrawing">
      <xdr:col>18</xdr:col>
      <xdr:colOff>177800</xdr:colOff>
      <xdr:row>19</xdr:row>
      <xdr:rowOff>41275</xdr:rowOff>
    </xdr:to>
    <xdr:cxnSp macro="">
      <xdr:nvCxnSpPr>
        <xdr:cNvPr id="58" name="直線コネクタ 57"/>
        <xdr:cNvCxnSpPr/>
      </xdr:nvCxnSpPr>
      <xdr:spPr>
        <a:xfrm flipV="1">
          <a:off x="2908300" y="334264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29845</xdr:rowOff>
    </xdr:from>
    <xdr:to xmlns:xdr="http://schemas.openxmlformats.org/drawingml/2006/spreadsheetDrawing">
      <xdr:col>19</xdr:col>
      <xdr:colOff>38100</xdr:colOff>
      <xdr:row>18</xdr:row>
      <xdr:rowOff>132080</xdr:rowOff>
    </xdr:to>
    <xdr:sp macro="" textlink="">
      <xdr:nvSpPr>
        <xdr:cNvPr id="59" name="フローチャート: 判断 58"/>
        <xdr:cNvSpPr/>
      </xdr:nvSpPr>
      <xdr:spPr>
        <a:xfrm>
          <a:off x="3556000" y="3163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141605</xdr:rowOff>
    </xdr:from>
    <xdr:ext cx="762000" cy="259080"/>
    <xdr:sp macro="" textlink="">
      <xdr:nvSpPr>
        <xdr:cNvPr id="60" name="テキスト ボックス 59"/>
        <xdr:cNvSpPr txBox="1"/>
      </xdr:nvSpPr>
      <xdr:spPr>
        <a:xfrm>
          <a:off x="3225800" y="2932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36830</xdr:rowOff>
    </xdr:from>
    <xdr:to xmlns:xdr="http://schemas.openxmlformats.org/drawingml/2006/spreadsheetDrawing">
      <xdr:col>15</xdr:col>
      <xdr:colOff>101600</xdr:colOff>
      <xdr:row>18</xdr:row>
      <xdr:rowOff>138430</xdr:rowOff>
    </xdr:to>
    <xdr:sp macro="" textlink="">
      <xdr:nvSpPr>
        <xdr:cNvPr id="61" name="フローチャート: 判断 60"/>
        <xdr:cNvSpPr/>
      </xdr:nvSpPr>
      <xdr:spPr>
        <a:xfrm>
          <a:off x="28575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148590</xdr:rowOff>
    </xdr:from>
    <xdr:ext cx="762000" cy="259080"/>
    <xdr:sp macro="" textlink="">
      <xdr:nvSpPr>
        <xdr:cNvPr id="62" name="テキスト ボックス 61"/>
        <xdr:cNvSpPr txBox="1"/>
      </xdr:nvSpPr>
      <xdr:spPr>
        <a:xfrm>
          <a:off x="2527300" y="2939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263,276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3" name="テキスト ボックス 62"/>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117475</xdr:rowOff>
    </xdr:from>
    <xdr:to xmlns:xdr="http://schemas.openxmlformats.org/drawingml/2006/spreadsheetDrawing">
      <xdr:col>29</xdr:col>
      <xdr:colOff>177800</xdr:colOff>
      <xdr:row>19</xdr:row>
      <xdr:rowOff>47625</xdr:rowOff>
    </xdr:to>
    <xdr:sp macro="" textlink="">
      <xdr:nvSpPr>
        <xdr:cNvPr id="68" name="楕円 67"/>
        <xdr:cNvSpPr/>
      </xdr:nvSpPr>
      <xdr:spPr>
        <a:xfrm>
          <a:off x="5600700" y="325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26035</xdr:rowOff>
    </xdr:from>
    <xdr:ext cx="758825" cy="259080"/>
    <xdr:sp macro="" textlink="">
      <xdr:nvSpPr>
        <xdr:cNvPr id="69" name="人口1人当たり決算額の推移該当値テキスト130"/>
        <xdr:cNvSpPr txBox="1"/>
      </xdr:nvSpPr>
      <xdr:spPr>
        <a:xfrm>
          <a:off x="5740400" y="3159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137795</xdr:rowOff>
    </xdr:from>
    <xdr:to xmlns:xdr="http://schemas.openxmlformats.org/drawingml/2006/spreadsheetDrawing">
      <xdr:col>26</xdr:col>
      <xdr:colOff>101600</xdr:colOff>
      <xdr:row>19</xdr:row>
      <xdr:rowOff>67945</xdr:rowOff>
    </xdr:to>
    <xdr:sp macro="" textlink="">
      <xdr:nvSpPr>
        <xdr:cNvPr id="70" name="楕円 69"/>
        <xdr:cNvSpPr/>
      </xdr:nvSpPr>
      <xdr:spPr>
        <a:xfrm>
          <a:off x="4953000" y="327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52705</xdr:rowOff>
    </xdr:from>
    <xdr:ext cx="736600" cy="255905"/>
    <xdr:sp macro="" textlink="">
      <xdr:nvSpPr>
        <xdr:cNvPr id="71" name="テキスト ボックス 70"/>
        <xdr:cNvSpPr txBox="1"/>
      </xdr:nvSpPr>
      <xdr:spPr>
        <a:xfrm>
          <a:off x="4622800" y="33578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147320</xdr:rowOff>
    </xdr:from>
    <xdr:to xmlns:xdr="http://schemas.openxmlformats.org/drawingml/2006/spreadsheetDrawing">
      <xdr:col>22</xdr:col>
      <xdr:colOff>165100</xdr:colOff>
      <xdr:row>19</xdr:row>
      <xdr:rowOff>77470</xdr:rowOff>
    </xdr:to>
    <xdr:sp macro="" textlink="">
      <xdr:nvSpPr>
        <xdr:cNvPr id="72" name="楕円 71"/>
        <xdr:cNvSpPr/>
      </xdr:nvSpPr>
      <xdr:spPr>
        <a:xfrm>
          <a:off x="4254500" y="32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62230</xdr:rowOff>
    </xdr:from>
    <xdr:ext cx="762000" cy="259080"/>
    <xdr:sp macro="" textlink="">
      <xdr:nvSpPr>
        <xdr:cNvPr id="73" name="テキスト ボックス 72"/>
        <xdr:cNvSpPr txBox="1"/>
      </xdr:nvSpPr>
      <xdr:spPr>
        <a:xfrm>
          <a:off x="3924300" y="3367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158115</xdr:rowOff>
    </xdr:from>
    <xdr:to xmlns:xdr="http://schemas.openxmlformats.org/drawingml/2006/spreadsheetDrawing">
      <xdr:col>19</xdr:col>
      <xdr:colOff>38100</xdr:colOff>
      <xdr:row>19</xdr:row>
      <xdr:rowOff>88265</xdr:rowOff>
    </xdr:to>
    <xdr:sp macro="" textlink="">
      <xdr:nvSpPr>
        <xdr:cNvPr id="74" name="楕円 73"/>
        <xdr:cNvSpPr/>
      </xdr:nvSpPr>
      <xdr:spPr>
        <a:xfrm>
          <a:off x="3556000" y="329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73025</xdr:rowOff>
    </xdr:from>
    <xdr:ext cx="762000" cy="259080"/>
    <xdr:sp macro="" textlink="">
      <xdr:nvSpPr>
        <xdr:cNvPr id="75" name="テキスト ボックス 74"/>
        <xdr:cNvSpPr txBox="1"/>
      </xdr:nvSpPr>
      <xdr:spPr>
        <a:xfrm>
          <a:off x="3225800" y="337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161925</xdr:rowOff>
    </xdr:from>
    <xdr:to xmlns:xdr="http://schemas.openxmlformats.org/drawingml/2006/spreadsheetDrawing">
      <xdr:col>15</xdr:col>
      <xdr:colOff>101600</xdr:colOff>
      <xdr:row>19</xdr:row>
      <xdr:rowOff>92075</xdr:rowOff>
    </xdr:to>
    <xdr:sp macro="" textlink="">
      <xdr:nvSpPr>
        <xdr:cNvPr id="76" name="楕円 75"/>
        <xdr:cNvSpPr/>
      </xdr:nvSpPr>
      <xdr:spPr>
        <a:xfrm>
          <a:off x="2857500" y="3295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76835</xdr:rowOff>
    </xdr:from>
    <xdr:ext cx="762000" cy="255905"/>
    <xdr:sp macro="" textlink="">
      <xdr:nvSpPr>
        <xdr:cNvPr id="77" name="テキスト ボックス 76"/>
        <xdr:cNvSpPr txBox="1"/>
      </xdr:nvSpPr>
      <xdr:spPr>
        <a:xfrm>
          <a:off x="2527300" y="3382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1" name="テキスト ボックス 90"/>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7" name="テキスト ボックス 96"/>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3" name="テキスト ボックス 102"/>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333375</xdr:rowOff>
    </xdr:from>
    <xdr:to xmlns:xdr="http://schemas.openxmlformats.org/drawingml/2006/spreadsheetDrawing">
      <xdr:col>29</xdr:col>
      <xdr:colOff>127000</xdr:colOff>
      <xdr:row>37</xdr:row>
      <xdr:rowOff>189865</xdr:rowOff>
    </xdr:to>
    <xdr:cxnSp macro="">
      <xdr:nvCxnSpPr>
        <xdr:cNvPr id="105" name="直線コネクタ 104"/>
        <xdr:cNvCxnSpPr/>
      </xdr:nvCxnSpPr>
      <xdr:spPr>
        <a:xfrm flipV="1">
          <a:off x="5651500" y="6257925"/>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161290</xdr:rowOff>
    </xdr:from>
    <xdr:ext cx="758825" cy="259080"/>
    <xdr:sp macro="" textlink="">
      <xdr:nvSpPr>
        <xdr:cNvPr id="106" name="人口1人当たり決算額の推移最小値テキスト445"/>
        <xdr:cNvSpPr txBox="1"/>
      </xdr:nvSpPr>
      <xdr:spPr>
        <a:xfrm>
          <a:off x="5740400" y="72859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189865</xdr:rowOff>
    </xdr:from>
    <xdr:to xmlns:xdr="http://schemas.openxmlformats.org/drawingml/2006/spreadsheetDrawing">
      <xdr:col>30</xdr:col>
      <xdr:colOff>25400</xdr:colOff>
      <xdr:row>37</xdr:row>
      <xdr:rowOff>189865</xdr:rowOff>
    </xdr:to>
    <xdr:cxnSp macro="">
      <xdr:nvCxnSpPr>
        <xdr:cNvPr id="107" name="直線コネクタ 106"/>
        <xdr:cNvCxnSpPr/>
      </xdr:nvCxnSpPr>
      <xdr:spPr>
        <a:xfrm>
          <a:off x="5562600" y="73145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78105</xdr:rowOff>
    </xdr:from>
    <xdr:ext cx="758825" cy="254000"/>
    <xdr:sp macro="" textlink="">
      <xdr:nvSpPr>
        <xdr:cNvPr id="108" name="人口1人当たり決算額の推移最大値テキスト445"/>
        <xdr:cNvSpPr txBox="1"/>
      </xdr:nvSpPr>
      <xdr:spPr>
        <a:xfrm>
          <a:off x="5740400" y="600265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333375</xdr:rowOff>
    </xdr:from>
    <xdr:to xmlns:xdr="http://schemas.openxmlformats.org/drawingml/2006/spreadsheetDrawing">
      <xdr:col>30</xdr:col>
      <xdr:colOff>25400</xdr:colOff>
      <xdr:row>33</xdr:row>
      <xdr:rowOff>333375</xdr:rowOff>
    </xdr:to>
    <xdr:cxnSp macro="">
      <xdr:nvCxnSpPr>
        <xdr:cNvPr id="109" name="直線コネクタ 108"/>
        <xdr:cNvCxnSpPr/>
      </xdr:nvCxnSpPr>
      <xdr:spPr>
        <a:xfrm>
          <a:off x="5562600" y="6257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282575</xdr:rowOff>
    </xdr:from>
    <xdr:to xmlns:xdr="http://schemas.openxmlformats.org/drawingml/2006/spreadsheetDrawing">
      <xdr:col>29</xdr:col>
      <xdr:colOff>127000</xdr:colOff>
      <xdr:row>35</xdr:row>
      <xdr:rowOff>293370</xdr:rowOff>
    </xdr:to>
    <xdr:cxnSp macro="">
      <xdr:nvCxnSpPr>
        <xdr:cNvPr id="110" name="直線コネクタ 109"/>
        <xdr:cNvCxnSpPr/>
      </xdr:nvCxnSpPr>
      <xdr:spPr>
        <a:xfrm flipV="1">
          <a:off x="5003800" y="6892925"/>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279400</xdr:rowOff>
    </xdr:from>
    <xdr:ext cx="758825" cy="259080"/>
    <xdr:sp macro="" textlink="">
      <xdr:nvSpPr>
        <xdr:cNvPr id="111" name="人口1人当たり決算額の推移平均値テキスト445"/>
        <xdr:cNvSpPr txBox="1"/>
      </xdr:nvSpPr>
      <xdr:spPr>
        <a:xfrm>
          <a:off x="5740400" y="688975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307975</xdr:rowOff>
    </xdr:from>
    <xdr:to xmlns:xdr="http://schemas.openxmlformats.org/drawingml/2006/spreadsheetDrawing">
      <xdr:col>29</xdr:col>
      <xdr:colOff>177800</xdr:colOff>
      <xdr:row>36</xdr:row>
      <xdr:rowOff>66040</xdr:rowOff>
    </xdr:to>
    <xdr:sp macro="" textlink="">
      <xdr:nvSpPr>
        <xdr:cNvPr id="112" name="フローチャート: 判断 111"/>
        <xdr:cNvSpPr/>
      </xdr:nvSpPr>
      <xdr:spPr>
        <a:xfrm>
          <a:off x="5600700" y="6918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293370</xdr:rowOff>
    </xdr:from>
    <xdr:to xmlns:xdr="http://schemas.openxmlformats.org/drawingml/2006/spreadsheetDrawing">
      <xdr:col>26</xdr:col>
      <xdr:colOff>50800</xdr:colOff>
      <xdr:row>35</xdr:row>
      <xdr:rowOff>293370</xdr:rowOff>
    </xdr:to>
    <xdr:cxnSp macro="">
      <xdr:nvCxnSpPr>
        <xdr:cNvPr id="113" name="直線コネクタ 112"/>
        <xdr:cNvCxnSpPr/>
      </xdr:nvCxnSpPr>
      <xdr:spPr>
        <a:xfrm>
          <a:off x="4305300" y="6903720"/>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297180</xdr:rowOff>
    </xdr:from>
    <xdr:to xmlns:xdr="http://schemas.openxmlformats.org/drawingml/2006/spreadsheetDrawing">
      <xdr:col>26</xdr:col>
      <xdr:colOff>101600</xdr:colOff>
      <xdr:row>36</xdr:row>
      <xdr:rowOff>55880</xdr:rowOff>
    </xdr:to>
    <xdr:sp macro="" textlink="">
      <xdr:nvSpPr>
        <xdr:cNvPr id="114" name="フローチャート: 判断 113"/>
        <xdr:cNvSpPr/>
      </xdr:nvSpPr>
      <xdr:spPr>
        <a:xfrm>
          <a:off x="49530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40640</xdr:rowOff>
    </xdr:from>
    <xdr:ext cx="736600" cy="257175"/>
    <xdr:sp macro="" textlink="">
      <xdr:nvSpPr>
        <xdr:cNvPr id="115" name="テキスト ボックス 114"/>
        <xdr:cNvSpPr txBox="1"/>
      </xdr:nvSpPr>
      <xdr:spPr>
        <a:xfrm>
          <a:off x="4622800" y="69938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286385</xdr:rowOff>
    </xdr:from>
    <xdr:to xmlns:xdr="http://schemas.openxmlformats.org/drawingml/2006/spreadsheetDrawing">
      <xdr:col>22</xdr:col>
      <xdr:colOff>114300</xdr:colOff>
      <xdr:row>35</xdr:row>
      <xdr:rowOff>293370</xdr:rowOff>
    </xdr:to>
    <xdr:cxnSp macro="">
      <xdr:nvCxnSpPr>
        <xdr:cNvPr id="116" name="直線コネクタ 115"/>
        <xdr:cNvCxnSpPr/>
      </xdr:nvCxnSpPr>
      <xdr:spPr>
        <a:xfrm>
          <a:off x="3606800" y="689673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322580</xdr:rowOff>
    </xdr:from>
    <xdr:to xmlns:xdr="http://schemas.openxmlformats.org/drawingml/2006/spreadsheetDrawing">
      <xdr:col>22</xdr:col>
      <xdr:colOff>165100</xdr:colOff>
      <xdr:row>36</xdr:row>
      <xdr:rowOff>81915</xdr:rowOff>
    </xdr:to>
    <xdr:sp macro="" textlink="">
      <xdr:nvSpPr>
        <xdr:cNvPr id="117" name="フローチャート: 判断 116"/>
        <xdr:cNvSpPr/>
      </xdr:nvSpPr>
      <xdr:spPr>
        <a:xfrm>
          <a:off x="4254500" y="6932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66675</xdr:rowOff>
    </xdr:from>
    <xdr:ext cx="762000" cy="254000"/>
    <xdr:sp macro="" textlink="">
      <xdr:nvSpPr>
        <xdr:cNvPr id="118" name="テキスト ボックス 117"/>
        <xdr:cNvSpPr txBox="1"/>
      </xdr:nvSpPr>
      <xdr:spPr>
        <a:xfrm>
          <a:off x="3924300" y="70199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275590</xdr:rowOff>
    </xdr:from>
    <xdr:to xmlns:xdr="http://schemas.openxmlformats.org/drawingml/2006/spreadsheetDrawing">
      <xdr:col>18</xdr:col>
      <xdr:colOff>177800</xdr:colOff>
      <xdr:row>35</xdr:row>
      <xdr:rowOff>286385</xdr:rowOff>
    </xdr:to>
    <xdr:cxnSp macro="">
      <xdr:nvCxnSpPr>
        <xdr:cNvPr id="119" name="直線コネクタ 118"/>
        <xdr:cNvCxnSpPr/>
      </xdr:nvCxnSpPr>
      <xdr:spPr>
        <a:xfrm>
          <a:off x="2908300" y="688594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3810</xdr:rowOff>
    </xdr:from>
    <xdr:to xmlns:xdr="http://schemas.openxmlformats.org/drawingml/2006/spreadsheetDrawing">
      <xdr:col>19</xdr:col>
      <xdr:colOff>38100</xdr:colOff>
      <xdr:row>36</xdr:row>
      <xdr:rowOff>105410</xdr:rowOff>
    </xdr:to>
    <xdr:sp macro="" textlink="">
      <xdr:nvSpPr>
        <xdr:cNvPr id="120" name="フローチャート: 判断 119"/>
        <xdr:cNvSpPr/>
      </xdr:nvSpPr>
      <xdr:spPr>
        <a:xfrm>
          <a:off x="3556000" y="695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90170</xdr:rowOff>
    </xdr:from>
    <xdr:ext cx="762000" cy="259080"/>
    <xdr:sp macro="" textlink="">
      <xdr:nvSpPr>
        <xdr:cNvPr id="121" name="テキスト ボックス 120"/>
        <xdr:cNvSpPr txBox="1"/>
      </xdr:nvSpPr>
      <xdr:spPr>
        <a:xfrm>
          <a:off x="3225800" y="704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329565</xdr:rowOff>
    </xdr:from>
    <xdr:to xmlns:xdr="http://schemas.openxmlformats.org/drawingml/2006/spreadsheetDrawing">
      <xdr:col>15</xdr:col>
      <xdr:colOff>101600</xdr:colOff>
      <xdr:row>36</xdr:row>
      <xdr:rowOff>88265</xdr:rowOff>
    </xdr:to>
    <xdr:sp macro="" textlink="">
      <xdr:nvSpPr>
        <xdr:cNvPr id="122" name="フローチャート: 判断 121"/>
        <xdr:cNvSpPr/>
      </xdr:nvSpPr>
      <xdr:spPr>
        <a:xfrm>
          <a:off x="2857500" y="693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73025</xdr:rowOff>
    </xdr:from>
    <xdr:ext cx="762000" cy="258445"/>
    <xdr:sp macro="" textlink="">
      <xdr:nvSpPr>
        <xdr:cNvPr id="123" name="テキスト ボックス 122"/>
        <xdr:cNvSpPr txBox="1"/>
      </xdr:nvSpPr>
      <xdr:spPr>
        <a:xfrm>
          <a:off x="2527300" y="7026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4" name="テキスト ボックス 123"/>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177800</xdr:colOff>
      <xdr:row>35</xdr:row>
      <xdr:rowOff>333375</xdr:rowOff>
    </xdr:to>
    <xdr:sp macro="" textlink="">
      <xdr:nvSpPr>
        <xdr:cNvPr id="129" name="楕円 128"/>
        <xdr:cNvSpPr/>
      </xdr:nvSpPr>
      <xdr:spPr>
        <a:xfrm>
          <a:off x="5600700" y="6841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76835</xdr:rowOff>
    </xdr:from>
    <xdr:ext cx="758825" cy="255270"/>
    <xdr:sp macro="" textlink="">
      <xdr:nvSpPr>
        <xdr:cNvPr id="130" name="人口1人当たり決算額の推移該当値テキスト445"/>
        <xdr:cNvSpPr txBox="1"/>
      </xdr:nvSpPr>
      <xdr:spPr>
        <a:xfrm>
          <a:off x="5740400" y="668718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241935</xdr:rowOff>
    </xdr:from>
    <xdr:to xmlns:xdr="http://schemas.openxmlformats.org/drawingml/2006/spreadsheetDrawing">
      <xdr:col>26</xdr:col>
      <xdr:colOff>101600</xdr:colOff>
      <xdr:row>36</xdr:row>
      <xdr:rowOff>635</xdr:rowOff>
    </xdr:to>
    <xdr:sp macro="" textlink="">
      <xdr:nvSpPr>
        <xdr:cNvPr id="131" name="楕円 130"/>
        <xdr:cNvSpPr/>
      </xdr:nvSpPr>
      <xdr:spPr>
        <a:xfrm>
          <a:off x="4953000" y="685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10795</xdr:rowOff>
    </xdr:from>
    <xdr:ext cx="736600" cy="258445"/>
    <xdr:sp macro="" textlink="">
      <xdr:nvSpPr>
        <xdr:cNvPr id="132" name="テキスト ボックス 131"/>
        <xdr:cNvSpPr txBox="1"/>
      </xdr:nvSpPr>
      <xdr:spPr>
        <a:xfrm>
          <a:off x="4622800" y="66211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241935</xdr:rowOff>
    </xdr:from>
    <xdr:to xmlns:xdr="http://schemas.openxmlformats.org/drawingml/2006/spreadsheetDrawing">
      <xdr:col>22</xdr:col>
      <xdr:colOff>165100</xdr:colOff>
      <xdr:row>36</xdr:row>
      <xdr:rowOff>635</xdr:rowOff>
    </xdr:to>
    <xdr:sp macro="" textlink="">
      <xdr:nvSpPr>
        <xdr:cNvPr id="133" name="楕円 132"/>
        <xdr:cNvSpPr/>
      </xdr:nvSpPr>
      <xdr:spPr>
        <a:xfrm>
          <a:off x="4254500" y="685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10795</xdr:rowOff>
    </xdr:from>
    <xdr:ext cx="762000" cy="258445"/>
    <xdr:sp macro="" textlink="">
      <xdr:nvSpPr>
        <xdr:cNvPr id="134" name="テキスト ボックス 133"/>
        <xdr:cNvSpPr txBox="1"/>
      </xdr:nvSpPr>
      <xdr:spPr>
        <a:xfrm>
          <a:off x="3924300" y="662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235585</xdr:rowOff>
    </xdr:from>
    <xdr:to xmlns:xdr="http://schemas.openxmlformats.org/drawingml/2006/spreadsheetDrawing">
      <xdr:col>19</xdr:col>
      <xdr:colOff>38100</xdr:colOff>
      <xdr:row>35</xdr:row>
      <xdr:rowOff>335915</xdr:rowOff>
    </xdr:to>
    <xdr:sp macro="" textlink="">
      <xdr:nvSpPr>
        <xdr:cNvPr id="135" name="楕円 134"/>
        <xdr:cNvSpPr/>
      </xdr:nvSpPr>
      <xdr:spPr>
        <a:xfrm>
          <a:off x="3556000" y="68459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3810</xdr:rowOff>
    </xdr:from>
    <xdr:ext cx="762000" cy="259715"/>
    <xdr:sp macro="" textlink="">
      <xdr:nvSpPr>
        <xdr:cNvPr id="136" name="テキスト ボックス 135"/>
        <xdr:cNvSpPr txBox="1"/>
      </xdr:nvSpPr>
      <xdr:spPr>
        <a:xfrm>
          <a:off x="3225800" y="66141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224790</xdr:rowOff>
    </xdr:from>
    <xdr:to xmlns:xdr="http://schemas.openxmlformats.org/drawingml/2006/spreadsheetDrawing">
      <xdr:col>15</xdr:col>
      <xdr:colOff>101600</xdr:colOff>
      <xdr:row>35</xdr:row>
      <xdr:rowOff>327025</xdr:rowOff>
    </xdr:to>
    <xdr:sp macro="" textlink="">
      <xdr:nvSpPr>
        <xdr:cNvPr id="137" name="楕円 136"/>
        <xdr:cNvSpPr/>
      </xdr:nvSpPr>
      <xdr:spPr>
        <a:xfrm>
          <a:off x="2857500" y="68351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335915</xdr:rowOff>
    </xdr:from>
    <xdr:ext cx="762000" cy="258445"/>
    <xdr:sp macro="" textlink="">
      <xdr:nvSpPr>
        <xdr:cNvPr id="138" name="テキスト ボックス 137"/>
        <xdr:cNvSpPr txBox="1"/>
      </xdr:nvSpPr>
      <xdr:spPr>
        <a:xfrm>
          <a:off x="2527300" y="6603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5745" cy="259080"/>
    <xdr:sp macro="" textlink="">
      <xdr:nvSpPr>
        <xdr:cNvPr id="43" name="テキスト ボックス 42"/>
        <xdr:cNvSpPr txBox="1"/>
      </xdr:nvSpPr>
      <xdr:spPr>
        <a:xfrm>
          <a:off x="513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2455" cy="259080"/>
    <xdr:sp macro="" textlink="">
      <xdr:nvSpPr>
        <xdr:cNvPr id="45" name="テキスト ボックス 44"/>
        <xdr:cNvSpPr txBox="1"/>
      </xdr:nvSpPr>
      <xdr:spPr>
        <a:xfrm>
          <a:off x="166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2455" cy="255905"/>
    <xdr:sp macro="" textlink="">
      <xdr:nvSpPr>
        <xdr:cNvPr id="47" name="テキスト ボックス 46"/>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9080"/>
    <xdr:sp macro="" textlink="">
      <xdr:nvSpPr>
        <xdr:cNvPr id="49" name="テキスト ボックス 48"/>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92710</xdr:rowOff>
    </xdr:from>
    <xdr:ext cx="682625" cy="259080"/>
    <xdr:sp macro="" textlink="">
      <xdr:nvSpPr>
        <xdr:cNvPr id="51" name="テキスト ボックス 50"/>
        <xdr:cNvSpPr txBox="1"/>
      </xdr:nvSpPr>
      <xdr:spPr>
        <a:xfrm>
          <a:off x="76200" y="5064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2625" cy="255905"/>
    <xdr:sp macro="" textlink="">
      <xdr:nvSpPr>
        <xdr:cNvPr id="53" name="テキスト ボックス 52"/>
        <xdr:cNvSpPr txBox="1"/>
      </xdr:nvSpPr>
      <xdr:spPr>
        <a:xfrm>
          <a:off x="76200" y="4683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109855</xdr:rowOff>
    </xdr:from>
    <xdr:to xmlns:xdr="http://schemas.openxmlformats.org/drawingml/2006/spreadsheetDrawing">
      <xdr:col>24</xdr:col>
      <xdr:colOff>62865</xdr:colOff>
      <xdr:row>38</xdr:row>
      <xdr:rowOff>76200</xdr:rowOff>
    </xdr:to>
    <xdr:cxnSp macro="">
      <xdr:nvCxnSpPr>
        <xdr:cNvPr id="55" name="直線コネクタ 54"/>
        <xdr:cNvCxnSpPr/>
      </xdr:nvCxnSpPr>
      <xdr:spPr>
        <a:xfrm flipV="1">
          <a:off x="4633595" y="525335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80010</xdr:rowOff>
    </xdr:from>
    <xdr:ext cx="598805" cy="259080"/>
    <xdr:sp macro="" textlink="">
      <xdr:nvSpPr>
        <xdr:cNvPr id="56" name="人件費最小値テキスト"/>
        <xdr:cNvSpPr txBox="1"/>
      </xdr:nvSpPr>
      <xdr:spPr>
        <a:xfrm>
          <a:off x="4686300" y="6595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76200</xdr:rowOff>
    </xdr:from>
    <xdr:to xmlns:xdr="http://schemas.openxmlformats.org/drawingml/2006/spreadsheetDrawing">
      <xdr:col>24</xdr:col>
      <xdr:colOff>152400</xdr:colOff>
      <xdr:row>38</xdr:row>
      <xdr:rowOff>76200</xdr:rowOff>
    </xdr:to>
    <xdr:cxnSp macro="">
      <xdr:nvCxnSpPr>
        <xdr:cNvPr id="57" name="直線コネクタ 56"/>
        <xdr:cNvCxnSpPr/>
      </xdr:nvCxnSpPr>
      <xdr:spPr>
        <a:xfrm>
          <a:off x="4546600" y="659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57150</xdr:rowOff>
    </xdr:from>
    <xdr:ext cx="690245" cy="259080"/>
    <xdr:sp macro="" textlink="">
      <xdr:nvSpPr>
        <xdr:cNvPr id="58" name="人件費最大値テキスト"/>
        <xdr:cNvSpPr txBox="1"/>
      </xdr:nvSpPr>
      <xdr:spPr>
        <a:xfrm>
          <a:off x="4686300" y="5029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1,163,256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109855</xdr:rowOff>
    </xdr:from>
    <xdr:to xmlns:xdr="http://schemas.openxmlformats.org/drawingml/2006/spreadsheetDrawing">
      <xdr:col>24</xdr:col>
      <xdr:colOff>152400</xdr:colOff>
      <xdr:row>30</xdr:row>
      <xdr:rowOff>109855</xdr:rowOff>
    </xdr:to>
    <xdr:cxnSp macro="">
      <xdr:nvCxnSpPr>
        <xdr:cNvPr id="59" name="直線コネクタ 58"/>
        <xdr:cNvCxnSpPr/>
      </xdr:nvCxnSpPr>
      <xdr:spPr>
        <a:xfrm>
          <a:off x="4546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6350</xdr:rowOff>
    </xdr:from>
    <xdr:to xmlns:xdr="http://schemas.openxmlformats.org/drawingml/2006/spreadsheetDrawing">
      <xdr:col>24</xdr:col>
      <xdr:colOff>63500</xdr:colOff>
      <xdr:row>38</xdr:row>
      <xdr:rowOff>24130</xdr:rowOff>
    </xdr:to>
    <xdr:cxnSp macro="">
      <xdr:nvCxnSpPr>
        <xdr:cNvPr id="60" name="直線コネクタ 59"/>
        <xdr:cNvCxnSpPr/>
      </xdr:nvCxnSpPr>
      <xdr:spPr>
        <a:xfrm flipV="1">
          <a:off x="3797300" y="65214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163195</xdr:rowOff>
    </xdr:from>
    <xdr:ext cx="598805" cy="259080"/>
    <xdr:sp macro="" textlink="">
      <xdr:nvSpPr>
        <xdr:cNvPr id="61" name="人件費平均値テキスト"/>
        <xdr:cNvSpPr txBox="1"/>
      </xdr:nvSpPr>
      <xdr:spPr>
        <a:xfrm>
          <a:off x="4686300" y="61639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140335</xdr:rowOff>
    </xdr:from>
    <xdr:to xmlns:xdr="http://schemas.openxmlformats.org/drawingml/2006/spreadsheetDrawing">
      <xdr:col>24</xdr:col>
      <xdr:colOff>114300</xdr:colOff>
      <xdr:row>37</xdr:row>
      <xdr:rowOff>70485</xdr:rowOff>
    </xdr:to>
    <xdr:sp macro="" textlink="">
      <xdr:nvSpPr>
        <xdr:cNvPr id="62" name="フローチャート: 判断 61"/>
        <xdr:cNvSpPr/>
      </xdr:nvSpPr>
      <xdr:spPr>
        <a:xfrm>
          <a:off x="45847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24130</xdr:rowOff>
    </xdr:from>
    <xdr:to xmlns:xdr="http://schemas.openxmlformats.org/drawingml/2006/spreadsheetDrawing">
      <xdr:col>19</xdr:col>
      <xdr:colOff>177800</xdr:colOff>
      <xdr:row>38</xdr:row>
      <xdr:rowOff>31750</xdr:rowOff>
    </xdr:to>
    <xdr:cxnSp macro="">
      <xdr:nvCxnSpPr>
        <xdr:cNvPr id="63" name="直線コネクタ 62"/>
        <xdr:cNvCxnSpPr/>
      </xdr:nvCxnSpPr>
      <xdr:spPr>
        <a:xfrm flipV="1">
          <a:off x="2908300" y="6539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160655</xdr:rowOff>
    </xdr:from>
    <xdr:to xmlns:xdr="http://schemas.openxmlformats.org/drawingml/2006/spreadsheetDrawing">
      <xdr:col>20</xdr:col>
      <xdr:colOff>38100</xdr:colOff>
      <xdr:row>37</xdr:row>
      <xdr:rowOff>90805</xdr:rowOff>
    </xdr:to>
    <xdr:sp macro="" textlink="">
      <xdr:nvSpPr>
        <xdr:cNvPr id="64" name="フローチャート: 判断 63"/>
        <xdr:cNvSpPr/>
      </xdr:nvSpPr>
      <xdr:spPr>
        <a:xfrm>
          <a:off x="3746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107315</xdr:rowOff>
    </xdr:from>
    <xdr:ext cx="595630" cy="259080"/>
    <xdr:sp macro="" textlink="">
      <xdr:nvSpPr>
        <xdr:cNvPr id="65" name="テキスト ボックス 64"/>
        <xdr:cNvSpPr txBox="1"/>
      </xdr:nvSpPr>
      <xdr:spPr>
        <a:xfrm>
          <a:off x="3497580" y="61080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25400</xdr:rowOff>
    </xdr:from>
    <xdr:to xmlns:xdr="http://schemas.openxmlformats.org/drawingml/2006/spreadsheetDrawing">
      <xdr:col>15</xdr:col>
      <xdr:colOff>50800</xdr:colOff>
      <xdr:row>38</xdr:row>
      <xdr:rowOff>31750</xdr:rowOff>
    </xdr:to>
    <xdr:cxnSp macro="">
      <xdr:nvCxnSpPr>
        <xdr:cNvPr id="66" name="直線コネクタ 65"/>
        <xdr:cNvCxnSpPr/>
      </xdr:nvCxnSpPr>
      <xdr:spPr>
        <a:xfrm>
          <a:off x="2019300" y="65405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67" name="フローチャート: 判断 66"/>
        <xdr:cNvSpPr/>
      </xdr:nvSpPr>
      <xdr:spPr>
        <a:xfrm>
          <a:off x="2857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130175</xdr:rowOff>
    </xdr:from>
    <xdr:ext cx="595630" cy="259080"/>
    <xdr:sp macro="" textlink="">
      <xdr:nvSpPr>
        <xdr:cNvPr id="68" name="テキスト ボックス 67"/>
        <xdr:cNvSpPr txBox="1"/>
      </xdr:nvSpPr>
      <xdr:spPr>
        <a:xfrm>
          <a:off x="2608580" y="61309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25400</xdr:rowOff>
    </xdr:from>
    <xdr:to xmlns:xdr="http://schemas.openxmlformats.org/drawingml/2006/spreadsheetDrawing">
      <xdr:col>10</xdr:col>
      <xdr:colOff>114300</xdr:colOff>
      <xdr:row>38</xdr:row>
      <xdr:rowOff>25400</xdr:rowOff>
    </xdr:to>
    <xdr:cxnSp macro="">
      <xdr:nvCxnSpPr>
        <xdr:cNvPr id="69" name="直線コネクタ 68"/>
        <xdr:cNvCxnSpPr/>
      </xdr:nvCxnSpPr>
      <xdr:spPr>
        <a:xfrm>
          <a:off x="1130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29210</xdr:rowOff>
    </xdr:from>
    <xdr:to xmlns:xdr="http://schemas.openxmlformats.org/drawingml/2006/spreadsheetDrawing">
      <xdr:col>10</xdr:col>
      <xdr:colOff>165100</xdr:colOff>
      <xdr:row>37</xdr:row>
      <xdr:rowOff>130175</xdr:rowOff>
    </xdr:to>
    <xdr:sp macro="" textlink="">
      <xdr:nvSpPr>
        <xdr:cNvPr id="70" name="フローチャート: 判断 69"/>
        <xdr:cNvSpPr/>
      </xdr:nvSpPr>
      <xdr:spPr>
        <a:xfrm>
          <a:off x="1968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146685</xdr:rowOff>
    </xdr:from>
    <xdr:ext cx="595630" cy="255905"/>
    <xdr:sp macro="" textlink="">
      <xdr:nvSpPr>
        <xdr:cNvPr id="71" name="テキスト ボックス 70"/>
        <xdr:cNvSpPr txBox="1"/>
      </xdr:nvSpPr>
      <xdr:spPr>
        <a:xfrm>
          <a:off x="1719580" y="61474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31750</xdr:rowOff>
    </xdr:from>
    <xdr:to xmlns:xdr="http://schemas.openxmlformats.org/drawingml/2006/spreadsheetDrawing">
      <xdr:col>6</xdr:col>
      <xdr:colOff>38100</xdr:colOff>
      <xdr:row>37</xdr:row>
      <xdr:rowOff>133350</xdr:rowOff>
    </xdr:to>
    <xdr:sp macro="" textlink="">
      <xdr:nvSpPr>
        <xdr:cNvPr id="72" name="フローチャート: 判断 71"/>
        <xdr:cNvSpPr/>
      </xdr:nvSpPr>
      <xdr:spPr>
        <a:xfrm>
          <a:off x="1079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149860</xdr:rowOff>
    </xdr:from>
    <xdr:ext cx="595630" cy="259080"/>
    <xdr:sp macro="" textlink="">
      <xdr:nvSpPr>
        <xdr:cNvPr id="73" name="テキスト ボックス 72"/>
        <xdr:cNvSpPr txBox="1"/>
      </xdr:nvSpPr>
      <xdr:spPr>
        <a:xfrm>
          <a:off x="830580" y="6150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127000</xdr:rowOff>
    </xdr:from>
    <xdr:to xmlns:xdr="http://schemas.openxmlformats.org/drawingml/2006/spreadsheetDrawing">
      <xdr:col>24</xdr:col>
      <xdr:colOff>114300</xdr:colOff>
      <xdr:row>38</xdr:row>
      <xdr:rowOff>57150</xdr:rowOff>
    </xdr:to>
    <xdr:sp macro="" textlink="">
      <xdr:nvSpPr>
        <xdr:cNvPr id="79" name="楕円 78"/>
        <xdr:cNvSpPr/>
      </xdr:nvSpPr>
      <xdr:spPr>
        <a:xfrm>
          <a:off x="45847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41910</xdr:rowOff>
    </xdr:from>
    <xdr:ext cx="598805" cy="255905"/>
    <xdr:sp macro="" textlink="">
      <xdr:nvSpPr>
        <xdr:cNvPr id="80" name="人件費該当値テキスト"/>
        <xdr:cNvSpPr txBox="1"/>
      </xdr:nvSpPr>
      <xdr:spPr>
        <a:xfrm>
          <a:off x="4686300" y="63855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144780</xdr:rowOff>
    </xdr:from>
    <xdr:to xmlns:xdr="http://schemas.openxmlformats.org/drawingml/2006/spreadsheetDrawing">
      <xdr:col>20</xdr:col>
      <xdr:colOff>38100</xdr:colOff>
      <xdr:row>38</xdr:row>
      <xdr:rowOff>74930</xdr:rowOff>
    </xdr:to>
    <xdr:sp macro="" textlink="">
      <xdr:nvSpPr>
        <xdr:cNvPr id="81" name="楕円 80"/>
        <xdr:cNvSpPr/>
      </xdr:nvSpPr>
      <xdr:spPr>
        <a:xfrm>
          <a:off x="3746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66040</xdr:rowOff>
    </xdr:from>
    <xdr:ext cx="595630" cy="255905"/>
    <xdr:sp macro="" textlink="">
      <xdr:nvSpPr>
        <xdr:cNvPr id="82" name="テキスト ボックス 81"/>
        <xdr:cNvSpPr txBox="1"/>
      </xdr:nvSpPr>
      <xdr:spPr>
        <a:xfrm>
          <a:off x="3497580" y="65811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152400</xdr:rowOff>
    </xdr:from>
    <xdr:to xmlns:xdr="http://schemas.openxmlformats.org/drawingml/2006/spreadsheetDrawing">
      <xdr:col>15</xdr:col>
      <xdr:colOff>101600</xdr:colOff>
      <xdr:row>38</xdr:row>
      <xdr:rowOff>82550</xdr:rowOff>
    </xdr:to>
    <xdr:sp macro="" textlink="">
      <xdr:nvSpPr>
        <xdr:cNvPr id="83" name="楕円 82"/>
        <xdr:cNvSpPr/>
      </xdr:nvSpPr>
      <xdr:spPr>
        <a:xfrm>
          <a:off x="2857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73660</xdr:rowOff>
    </xdr:from>
    <xdr:ext cx="595630" cy="259080"/>
    <xdr:sp macro="" textlink="">
      <xdr:nvSpPr>
        <xdr:cNvPr id="84" name="テキスト ボックス 83"/>
        <xdr:cNvSpPr txBox="1"/>
      </xdr:nvSpPr>
      <xdr:spPr>
        <a:xfrm>
          <a:off x="2608580" y="6588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146050</xdr:rowOff>
    </xdr:from>
    <xdr:to xmlns:xdr="http://schemas.openxmlformats.org/drawingml/2006/spreadsheetDrawing">
      <xdr:col>10</xdr:col>
      <xdr:colOff>165100</xdr:colOff>
      <xdr:row>38</xdr:row>
      <xdr:rowOff>76200</xdr:rowOff>
    </xdr:to>
    <xdr:sp macro="" textlink="">
      <xdr:nvSpPr>
        <xdr:cNvPr id="85" name="楕円 84"/>
        <xdr:cNvSpPr/>
      </xdr:nvSpPr>
      <xdr:spPr>
        <a:xfrm>
          <a:off x="196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67310</xdr:rowOff>
    </xdr:from>
    <xdr:ext cx="595630" cy="259080"/>
    <xdr:sp macro="" textlink="">
      <xdr:nvSpPr>
        <xdr:cNvPr id="86" name="テキスト ボックス 85"/>
        <xdr:cNvSpPr txBox="1"/>
      </xdr:nvSpPr>
      <xdr:spPr>
        <a:xfrm>
          <a:off x="1719580" y="65824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146050</xdr:rowOff>
    </xdr:from>
    <xdr:to xmlns:xdr="http://schemas.openxmlformats.org/drawingml/2006/spreadsheetDrawing">
      <xdr:col>6</xdr:col>
      <xdr:colOff>38100</xdr:colOff>
      <xdr:row>38</xdr:row>
      <xdr:rowOff>76200</xdr:rowOff>
    </xdr:to>
    <xdr:sp macro="" textlink="">
      <xdr:nvSpPr>
        <xdr:cNvPr id="87" name="楕円 86"/>
        <xdr:cNvSpPr/>
      </xdr:nvSpPr>
      <xdr:spPr>
        <a:xfrm>
          <a:off x="107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67310</xdr:rowOff>
    </xdr:from>
    <xdr:ext cx="595630" cy="259080"/>
    <xdr:sp macro="" textlink="">
      <xdr:nvSpPr>
        <xdr:cNvPr id="88" name="テキスト ボックス 87"/>
        <xdr:cNvSpPr txBox="1"/>
      </xdr:nvSpPr>
      <xdr:spPr>
        <a:xfrm>
          <a:off x="830580" y="65824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7" name="テキスト ボックス 96"/>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100" name="テキスト ボックス 99"/>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2625" cy="255905"/>
    <xdr:sp macro="" textlink="">
      <xdr:nvSpPr>
        <xdr:cNvPr id="102" name="テキスト ボックス 101"/>
        <xdr:cNvSpPr txBox="1"/>
      </xdr:nvSpPr>
      <xdr:spPr>
        <a:xfrm>
          <a:off x="76200" y="9484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2625" cy="255905"/>
    <xdr:sp macro="" textlink="">
      <xdr:nvSpPr>
        <xdr:cNvPr id="104" name="テキスト ボックス 103"/>
        <xdr:cNvSpPr txBox="1"/>
      </xdr:nvSpPr>
      <xdr:spPr>
        <a:xfrm>
          <a:off x="76200" y="9027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2625" cy="255905"/>
    <xdr:sp macro="" textlink="">
      <xdr:nvSpPr>
        <xdr:cNvPr id="106" name="テキスト ボックス 105"/>
        <xdr:cNvSpPr txBox="1"/>
      </xdr:nvSpPr>
      <xdr:spPr>
        <a:xfrm>
          <a:off x="76200" y="8569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08" name="テキスト ボックス 107"/>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13970</xdr:rowOff>
    </xdr:from>
    <xdr:to xmlns:xdr="http://schemas.openxmlformats.org/drawingml/2006/spreadsheetDrawing">
      <xdr:col>24</xdr:col>
      <xdr:colOff>62865</xdr:colOff>
      <xdr:row>58</xdr:row>
      <xdr:rowOff>86360</xdr:rowOff>
    </xdr:to>
    <xdr:cxnSp macro="">
      <xdr:nvCxnSpPr>
        <xdr:cNvPr id="110" name="直線コネクタ 109"/>
        <xdr:cNvCxnSpPr/>
      </xdr:nvCxnSpPr>
      <xdr:spPr>
        <a:xfrm flipV="1">
          <a:off x="4633595" y="892937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89535</xdr:rowOff>
    </xdr:from>
    <xdr:ext cx="598805" cy="255905"/>
    <xdr:sp macro="" textlink="">
      <xdr:nvSpPr>
        <xdr:cNvPr id="111" name="物件費最小値テキスト"/>
        <xdr:cNvSpPr txBox="1"/>
      </xdr:nvSpPr>
      <xdr:spPr>
        <a:xfrm>
          <a:off x="4686300" y="100336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86360</xdr:rowOff>
    </xdr:from>
    <xdr:to xmlns:xdr="http://schemas.openxmlformats.org/drawingml/2006/spreadsheetDrawing">
      <xdr:col>24</xdr:col>
      <xdr:colOff>152400</xdr:colOff>
      <xdr:row>58</xdr:row>
      <xdr:rowOff>86360</xdr:rowOff>
    </xdr:to>
    <xdr:cxnSp macro="">
      <xdr:nvCxnSpPr>
        <xdr:cNvPr id="112" name="直線コネクタ 111"/>
        <xdr:cNvCxnSpPr/>
      </xdr:nvCxnSpPr>
      <xdr:spPr>
        <a:xfrm>
          <a:off x="45466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690245" cy="255905"/>
    <xdr:sp macro="" textlink="">
      <xdr:nvSpPr>
        <xdr:cNvPr id="113" name="物件費最大値テキスト"/>
        <xdr:cNvSpPr txBox="1"/>
      </xdr:nvSpPr>
      <xdr:spPr>
        <a:xfrm>
          <a:off x="4686300" y="870458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2,525,467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13970</xdr:rowOff>
    </xdr:from>
    <xdr:to xmlns:xdr="http://schemas.openxmlformats.org/drawingml/2006/spreadsheetDrawing">
      <xdr:col>24</xdr:col>
      <xdr:colOff>152400</xdr:colOff>
      <xdr:row>52</xdr:row>
      <xdr:rowOff>13970</xdr:rowOff>
    </xdr:to>
    <xdr:cxnSp macro="">
      <xdr:nvCxnSpPr>
        <xdr:cNvPr id="114" name="直線コネクタ 113"/>
        <xdr:cNvCxnSpPr/>
      </xdr:nvCxnSpPr>
      <xdr:spPr>
        <a:xfrm>
          <a:off x="4546600" y="892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56515</xdr:rowOff>
    </xdr:from>
    <xdr:to xmlns:xdr="http://schemas.openxmlformats.org/drawingml/2006/spreadsheetDrawing">
      <xdr:col>24</xdr:col>
      <xdr:colOff>63500</xdr:colOff>
      <xdr:row>58</xdr:row>
      <xdr:rowOff>69215</xdr:rowOff>
    </xdr:to>
    <xdr:cxnSp macro="">
      <xdr:nvCxnSpPr>
        <xdr:cNvPr id="115" name="直線コネクタ 114"/>
        <xdr:cNvCxnSpPr/>
      </xdr:nvCxnSpPr>
      <xdr:spPr>
        <a:xfrm>
          <a:off x="3797300" y="100006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132080</xdr:rowOff>
    </xdr:from>
    <xdr:ext cx="598805" cy="255905"/>
    <xdr:sp macro="" textlink="">
      <xdr:nvSpPr>
        <xdr:cNvPr id="116" name="物件費平均値テキスト"/>
        <xdr:cNvSpPr txBox="1"/>
      </xdr:nvSpPr>
      <xdr:spPr>
        <a:xfrm>
          <a:off x="4686300" y="973328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109220</xdr:rowOff>
    </xdr:from>
    <xdr:to xmlns:xdr="http://schemas.openxmlformats.org/drawingml/2006/spreadsheetDrawing">
      <xdr:col>24</xdr:col>
      <xdr:colOff>114300</xdr:colOff>
      <xdr:row>58</xdr:row>
      <xdr:rowOff>38735</xdr:rowOff>
    </xdr:to>
    <xdr:sp macro="" textlink="">
      <xdr:nvSpPr>
        <xdr:cNvPr id="117" name="フローチャート: 判断 116"/>
        <xdr:cNvSpPr/>
      </xdr:nvSpPr>
      <xdr:spPr>
        <a:xfrm>
          <a:off x="45847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56515</xdr:rowOff>
    </xdr:from>
    <xdr:to xmlns:xdr="http://schemas.openxmlformats.org/drawingml/2006/spreadsheetDrawing">
      <xdr:col>19</xdr:col>
      <xdr:colOff>177800</xdr:colOff>
      <xdr:row>58</xdr:row>
      <xdr:rowOff>77470</xdr:rowOff>
    </xdr:to>
    <xdr:cxnSp macro="">
      <xdr:nvCxnSpPr>
        <xdr:cNvPr id="118" name="直線コネクタ 117"/>
        <xdr:cNvCxnSpPr/>
      </xdr:nvCxnSpPr>
      <xdr:spPr>
        <a:xfrm flipV="1">
          <a:off x="2908300" y="100006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122555</xdr:rowOff>
    </xdr:from>
    <xdr:to xmlns:xdr="http://schemas.openxmlformats.org/drawingml/2006/spreadsheetDrawing">
      <xdr:col>20</xdr:col>
      <xdr:colOff>38100</xdr:colOff>
      <xdr:row>58</xdr:row>
      <xdr:rowOff>52705</xdr:rowOff>
    </xdr:to>
    <xdr:sp macro="" textlink="">
      <xdr:nvSpPr>
        <xdr:cNvPr id="119" name="フローチャート: 判断 118"/>
        <xdr:cNvSpPr/>
      </xdr:nvSpPr>
      <xdr:spPr>
        <a:xfrm>
          <a:off x="3746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69215</xdr:rowOff>
    </xdr:from>
    <xdr:ext cx="595630" cy="259080"/>
    <xdr:sp macro="" textlink="">
      <xdr:nvSpPr>
        <xdr:cNvPr id="120" name="テキスト ボックス 119"/>
        <xdr:cNvSpPr txBox="1"/>
      </xdr:nvSpPr>
      <xdr:spPr>
        <a:xfrm>
          <a:off x="3497580" y="9670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77470</xdr:rowOff>
    </xdr:from>
    <xdr:to xmlns:xdr="http://schemas.openxmlformats.org/drawingml/2006/spreadsheetDrawing">
      <xdr:col>15</xdr:col>
      <xdr:colOff>50800</xdr:colOff>
      <xdr:row>58</xdr:row>
      <xdr:rowOff>78105</xdr:rowOff>
    </xdr:to>
    <xdr:cxnSp macro="">
      <xdr:nvCxnSpPr>
        <xdr:cNvPr id="121" name="直線コネクタ 120"/>
        <xdr:cNvCxnSpPr/>
      </xdr:nvCxnSpPr>
      <xdr:spPr>
        <a:xfrm flipV="1">
          <a:off x="2019300" y="10021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130175</xdr:rowOff>
    </xdr:from>
    <xdr:to xmlns:xdr="http://schemas.openxmlformats.org/drawingml/2006/spreadsheetDrawing">
      <xdr:col>15</xdr:col>
      <xdr:colOff>101600</xdr:colOff>
      <xdr:row>58</xdr:row>
      <xdr:rowOff>60325</xdr:rowOff>
    </xdr:to>
    <xdr:sp macro="" textlink="">
      <xdr:nvSpPr>
        <xdr:cNvPr id="122" name="フローチャート: 判断 121"/>
        <xdr:cNvSpPr/>
      </xdr:nvSpPr>
      <xdr:spPr>
        <a:xfrm>
          <a:off x="2857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76835</xdr:rowOff>
    </xdr:from>
    <xdr:ext cx="595630" cy="255905"/>
    <xdr:sp macro="" textlink="">
      <xdr:nvSpPr>
        <xdr:cNvPr id="123" name="テキスト ボックス 122"/>
        <xdr:cNvSpPr txBox="1"/>
      </xdr:nvSpPr>
      <xdr:spPr>
        <a:xfrm>
          <a:off x="2608580" y="96780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78105</xdr:rowOff>
    </xdr:from>
    <xdr:to xmlns:xdr="http://schemas.openxmlformats.org/drawingml/2006/spreadsheetDrawing">
      <xdr:col>10</xdr:col>
      <xdr:colOff>114300</xdr:colOff>
      <xdr:row>58</xdr:row>
      <xdr:rowOff>88265</xdr:rowOff>
    </xdr:to>
    <xdr:cxnSp macro="">
      <xdr:nvCxnSpPr>
        <xdr:cNvPr id="124" name="直線コネクタ 123"/>
        <xdr:cNvCxnSpPr/>
      </xdr:nvCxnSpPr>
      <xdr:spPr>
        <a:xfrm flipV="1">
          <a:off x="1130300" y="100222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146050</xdr:rowOff>
    </xdr:from>
    <xdr:to xmlns:xdr="http://schemas.openxmlformats.org/drawingml/2006/spreadsheetDrawing">
      <xdr:col>10</xdr:col>
      <xdr:colOff>165100</xdr:colOff>
      <xdr:row>58</xdr:row>
      <xdr:rowOff>76200</xdr:rowOff>
    </xdr:to>
    <xdr:sp macro="" textlink="">
      <xdr:nvSpPr>
        <xdr:cNvPr id="125" name="フローチャート: 判断 124"/>
        <xdr:cNvSpPr/>
      </xdr:nvSpPr>
      <xdr:spPr>
        <a:xfrm>
          <a:off x="1968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92710</xdr:rowOff>
    </xdr:from>
    <xdr:ext cx="595630" cy="259080"/>
    <xdr:sp macro="" textlink="">
      <xdr:nvSpPr>
        <xdr:cNvPr id="126" name="テキスト ボックス 125"/>
        <xdr:cNvSpPr txBox="1"/>
      </xdr:nvSpPr>
      <xdr:spPr>
        <a:xfrm>
          <a:off x="1719580" y="9693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139065</xdr:rowOff>
    </xdr:from>
    <xdr:to xmlns:xdr="http://schemas.openxmlformats.org/drawingml/2006/spreadsheetDrawing">
      <xdr:col>6</xdr:col>
      <xdr:colOff>38100</xdr:colOff>
      <xdr:row>58</xdr:row>
      <xdr:rowOff>69215</xdr:rowOff>
    </xdr:to>
    <xdr:sp macro="" textlink="">
      <xdr:nvSpPr>
        <xdr:cNvPr id="127" name="フローチャート: 判断 126"/>
        <xdr:cNvSpPr/>
      </xdr:nvSpPr>
      <xdr:spPr>
        <a:xfrm>
          <a:off x="10795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86360</xdr:rowOff>
    </xdr:from>
    <xdr:ext cx="595630" cy="255905"/>
    <xdr:sp macro="" textlink="">
      <xdr:nvSpPr>
        <xdr:cNvPr id="128" name="テキスト ボックス 127"/>
        <xdr:cNvSpPr txBox="1"/>
      </xdr:nvSpPr>
      <xdr:spPr>
        <a:xfrm>
          <a:off x="830580" y="96875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18415</xdr:rowOff>
    </xdr:from>
    <xdr:to xmlns:xdr="http://schemas.openxmlformats.org/drawingml/2006/spreadsheetDrawing">
      <xdr:col>24</xdr:col>
      <xdr:colOff>114300</xdr:colOff>
      <xdr:row>58</xdr:row>
      <xdr:rowOff>120650</xdr:rowOff>
    </xdr:to>
    <xdr:sp macro="" textlink="">
      <xdr:nvSpPr>
        <xdr:cNvPr id="134" name="楕円 133"/>
        <xdr:cNvSpPr/>
      </xdr:nvSpPr>
      <xdr:spPr>
        <a:xfrm>
          <a:off x="45847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104775</xdr:rowOff>
    </xdr:from>
    <xdr:ext cx="598805" cy="259080"/>
    <xdr:sp macro="" textlink="">
      <xdr:nvSpPr>
        <xdr:cNvPr id="135" name="物件費該当値テキスト"/>
        <xdr:cNvSpPr txBox="1"/>
      </xdr:nvSpPr>
      <xdr:spPr>
        <a:xfrm>
          <a:off x="4686300" y="9877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6350</xdr:rowOff>
    </xdr:from>
    <xdr:to xmlns:xdr="http://schemas.openxmlformats.org/drawingml/2006/spreadsheetDrawing">
      <xdr:col>20</xdr:col>
      <xdr:colOff>38100</xdr:colOff>
      <xdr:row>58</xdr:row>
      <xdr:rowOff>107315</xdr:rowOff>
    </xdr:to>
    <xdr:sp macro="" textlink="">
      <xdr:nvSpPr>
        <xdr:cNvPr id="136" name="楕円 135"/>
        <xdr:cNvSpPr/>
      </xdr:nvSpPr>
      <xdr:spPr>
        <a:xfrm>
          <a:off x="3746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98425</xdr:rowOff>
    </xdr:from>
    <xdr:ext cx="595630" cy="255905"/>
    <xdr:sp macro="" textlink="">
      <xdr:nvSpPr>
        <xdr:cNvPr id="137" name="テキスト ボックス 136"/>
        <xdr:cNvSpPr txBox="1"/>
      </xdr:nvSpPr>
      <xdr:spPr>
        <a:xfrm>
          <a:off x="3497580" y="100425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26670</xdr:rowOff>
    </xdr:from>
    <xdr:to xmlns:xdr="http://schemas.openxmlformats.org/drawingml/2006/spreadsheetDrawing">
      <xdr:col>15</xdr:col>
      <xdr:colOff>101600</xdr:colOff>
      <xdr:row>58</xdr:row>
      <xdr:rowOff>128270</xdr:rowOff>
    </xdr:to>
    <xdr:sp macro="" textlink="">
      <xdr:nvSpPr>
        <xdr:cNvPr id="138" name="楕円 137"/>
        <xdr:cNvSpPr/>
      </xdr:nvSpPr>
      <xdr:spPr>
        <a:xfrm>
          <a:off x="2857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119380</xdr:rowOff>
    </xdr:from>
    <xdr:ext cx="595630" cy="259080"/>
    <xdr:sp macro="" textlink="">
      <xdr:nvSpPr>
        <xdr:cNvPr id="139" name="テキスト ボックス 138"/>
        <xdr:cNvSpPr txBox="1"/>
      </xdr:nvSpPr>
      <xdr:spPr>
        <a:xfrm>
          <a:off x="2608580" y="100634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40" name="楕円 139"/>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120650</xdr:rowOff>
    </xdr:from>
    <xdr:ext cx="595630" cy="255905"/>
    <xdr:sp macro="" textlink="">
      <xdr:nvSpPr>
        <xdr:cNvPr id="141" name="テキスト ボックス 140"/>
        <xdr:cNvSpPr txBox="1"/>
      </xdr:nvSpPr>
      <xdr:spPr>
        <a:xfrm>
          <a:off x="1719580" y="100647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139065</xdr:rowOff>
    </xdr:to>
    <xdr:sp macro="" textlink="">
      <xdr:nvSpPr>
        <xdr:cNvPr id="142" name="楕円 141"/>
        <xdr:cNvSpPr/>
      </xdr:nvSpPr>
      <xdr:spPr>
        <a:xfrm>
          <a:off x="1079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130175</xdr:rowOff>
    </xdr:from>
    <xdr:ext cx="595630" cy="259080"/>
    <xdr:sp macro="" textlink="">
      <xdr:nvSpPr>
        <xdr:cNvPr id="143" name="テキスト ボックス 142"/>
        <xdr:cNvSpPr txBox="1"/>
      </xdr:nvSpPr>
      <xdr:spPr>
        <a:xfrm>
          <a:off x="830580" y="10074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2" name="テキスト ボックス 151"/>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55" name="テキスト ボックス 154"/>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2455" cy="259080"/>
    <xdr:sp macro="" textlink="">
      <xdr:nvSpPr>
        <xdr:cNvPr id="157" name="テキスト ボックス 156"/>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2455" cy="255905"/>
    <xdr:sp macro="" textlink="">
      <xdr:nvSpPr>
        <xdr:cNvPr id="159" name="テキスト ボックス 158"/>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2455" cy="259080"/>
    <xdr:sp macro="" textlink="">
      <xdr:nvSpPr>
        <xdr:cNvPr id="161" name="テキスト ボックス 160"/>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2455" cy="259080"/>
    <xdr:sp macro="" textlink="">
      <xdr:nvSpPr>
        <xdr:cNvPr id="163" name="テキスト ボックス 162"/>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5" name="テキスト ボックス 164"/>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96520</xdr:rowOff>
    </xdr:from>
    <xdr:to xmlns:xdr="http://schemas.openxmlformats.org/drawingml/2006/spreadsheetDrawing">
      <xdr:col>24</xdr:col>
      <xdr:colOff>62865</xdr:colOff>
      <xdr:row>79</xdr:row>
      <xdr:rowOff>38100</xdr:rowOff>
    </xdr:to>
    <xdr:cxnSp macro="">
      <xdr:nvCxnSpPr>
        <xdr:cNvPr id="167" name="直線コネクタ 166"/>
        <xdr:cNvCxnSpPr/>
      </xdr:nvCxnSpPr>
      <xdr:spPr>
        <a:xfrm flipV="1">
          <a:off x="4633595" y="122694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41910</xdr:rowOff>
    </xdr:from>
    <xdr:ext cx="469900" cy="255905"/>
    <xdr:sp macro="" textlink="">
      <xdr:nvSpPr>
        <xdr:cNvPr id="168" name="維持補修費最小値テキスト"/>
        <xdr:cNvSpPr txBox="1"/>
      </xdr:nvSpPr>
      <xdr:spPr>
        <a:xfrm>
          <a:off x="4686300" y="135864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38100</xdr:rowOff>
    </xdr:from>
    <xdr:to xmlns:xdr="http://schemas.openxmlformats.org/drawingml/2006/spreadsheetDrawing">
      <xdr:col>24</xdr:col>
      <xdr:colOff>152400</xdr:colOff>
      <xdr:row>79</xdr:row>
      <xdr:rowOff>38100</xdr:rowOff>
    </xdr:to>
    <xdr:cxnSp macro="">
      <xdr:nvCxnSpPr>
        <xdr:cNvPr id="169" name="直線コネクタ 168"/>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43180</xdr:rowOff>
    </xdr:from>
    <xdr:ext cx="598805" cy="255905"/>
    <xdr:sp macro="" textlink="">
      <xdr:nvSpPr>
        <xdr:cNvPr id="170" name="維持補修費最大値テキスト"/>
        <xdr:cNvSpPr txBox="1"/>
      </xdr:nvSpPr>
      <xdr:spPr>
        <a:xfrm>
          <a:off x="4686300" y="120446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96520</xdr:rowOff>
    </xdr:from>
    <xdr:to xmlns:xdr="http://schemas.openxmlformats.org/drawingml/2006/spreadsheetDrawing">
      <xdr:col>24</xdr:col>
      <xdr:colOff>152400</xdr:colOff>
      <xdr:row>71</xdr:row>
      <xdr:rowOff>96520</xdr:rowOff>
    </xdr:to>
    <xdr:cxnSp macro="">
      <xdr:nvCxnSpPr>
        <xdr:cNvPr id="171" name="直線コネクタ 170"/>
        <xdr:cNvCxnSpPr/>
      </xdr:nvCxnSpPr>
      <xdr:spPr>
        <a:xfrm>
          <a:off x="4546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55880</xdr:rowOff>
    </xdr:from>
    <xdr:to xmlns:xdr="http://schemas.openxmlformats.org/drawingml/2006/spreadsheetDrawing">
      <xdr:col>24</xdr:col>
      <xdr:colOff>63500</xdr:colOff>
      <xdr:row>78</xdr:row>
      <xdr:rowOff>82550</xdr:rowOff>
    </xdr:to>
    <xdr:cxnSp macro="">
      <xdr:nvCxnSpPr>
        <xdr:cNvPr id="172" name="直線コネクタ 171"/>
        <xdr:cNvCxnSpPr/>
      </xdr:nvCxnSpPr>
      <xdr:spPr>
        <a:xfrm flipV="1">
          <a:off x="3797300" y="134289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5080</xdr:rowOff>
    </xdr:from>
    <xdr:ext cx="534670" cy="259080"/>
    <xdr:sp macro="" textlink="">
      <xdr:nvSpPr>
        <xdr:cNvPr id="173" name="維持補修費平均値テキスト"/>
        <xdr:cNvSpPr txBox="1"/>
      </xdr:nvSpPr>
      <xdr:spPr>
        <a:xfrm>
          <a:off x="4686300" y="13378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26670</xdr:rowOff>
    </xdr:from>
    <xdr:to xmlns:xdr="http://schemas.openxmlformats.org/drawingml/2006/spreadsheetDrawing">
      <xdr:col>24</xdr:col>
      <xdr:colOff>114300</xdr:colOff>
      <xdr:row>78</xdr:row>
      <xdr:rowOff>128270</xdr:rowOff>
    </xdr:to>
    <xdr:sp macro="" textlink="">
      <xdr:nvSpPr>
        <xdr:cNvPr id="174" name="フローチャート: 判断 173"/>
        <xdr:cNvSpPr/>
      </xdr:nvSpPr>
      <xdr:spPr>
        <a:xfrm>
          <a:off x="45847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75565</xdr:rowOff>
    </xdr:from>
    <xdr:to xmlns:xdr="http://schemas.openxmlformats.org/drawingml/2006/spreadsheetDrawing">
      <xdr:col>19</xdr:col>
      <xdr:colOff>177800</xdr:colOff>
      <xdr:row>78</xdr:row>
      <xdr:rowOff>82550</xdr:rowOff>
    </xdr:to>
    <xdr:cxnSp macro="">
      <xdr:nvCxnSpPr>
        <xdr:cNvPr id="175" name="直線コネクタ 174"/>
        <xdr:cNvCxnSpPr/>
      </xdr:nvCxnSpPr>
      <xdr:spPr>
        <a:xfrm>
          <a:off x="2908300" y="134486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56515</xdr:rowOff>
    </xdr:from>
    <xdr:to xmlns:xdr="http://schemas.openxmlformats.org/drawingml/2006/spreadsheetDrawing">
      <xdr:col>20</xdr:col>
      <xdr:colOff>38100</xdr:colOff>
      <xdr:row>78</xdr:row>
      <xdr:rowOff>158115</xdr:rowOff>
    </xdr:to>
    <xdr:sp macro="" textlink="">
      <xdr:nvSpPr>
        <xdr:cNvPr id="176" name="フローチャート: 判断 175"/>
        <xdr:cNvSpPr/>
      </xdr:nvSpPr>
      <xdr:spPr>
        <a:xfrm>
          <a:off x="3746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149225</xdr:rowOff>
    </xdr:from>
    <xdr:ext cx="531495" cy="259080"/>
    <xdr:sp macro="" textlink="">
      <xdr:nvSpPr>
        <xdr:cNvPr id="177" name="テキスト ボックス 176"/>
        <xdr:cNvSpPr txBox="1"/>
      </xdr:nvSpPr>
      <xdr:spPr>
        <a:xfrm>
          <a:off x="3529965" y="13522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75565</xdr:rowOff>
    </xdr:from>
    <xdr:to xmlns:xdr="http://schemas.openxmlformats.org/drawingml/2006/spreadsheetDrawing">
      <xdr:col>15</xdr:col>
      <xdr:colOff>50800</xdr:colOff>
      <xdr:row>78</xdr:row>
      <xdr:rowOff>102870</xdr:rowOff>
    </xdr:to>
    <xdr:cxnSp macro="">
      <xdr:nvCxnSpPr>
        <xdr:cNvPr id="178" name="直線コネクタ 177"/>
        <xdr:cNvCxnSpPr/>
      </xdr:nvCxnSpPr>
      <xdr:spPr>
        <a:xfrm flipV="1">
          <a:off x="2019300" y="134486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57150</xdr:rowOff>
    </xdr:from>
    <xdr:to xmlns:xdr="http://schemas.openxmlformats.org/drawingml/2006/spreadsheetDrawing">
      <xdr:col>15</xdr:col>
      <xdr:colOff>101600</xdr:colOff>
      <xdr:row>78</xdr:row>
      <xdr:rowOff>158750</xdr:rowOff>
    </xdr:to>
    <xdr:sp macro="" textlink="">
      <xdr:nvSpPr>
        <xdr:cNvPr id="179" name="フローチャート: 判断 178"/>
        <xdr:cNvSpPr/>
      </xdr:nvSpPr>
      <xdr:spPr>
        <a:xfrm>
          <a:off x="28575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149860</xdr:rowOff>
    </xdr:from>
    <xdr:ext cx="531495" cy="259080"/>
    <xdr:sp macro="" textlink="">
      <xdr:nvSpPr>
        <xdr:cNvPr id="180" name="テキスト ボックス 179"/>
        <xdr:cNvSpPr txBox="1"/>
      </xdr:nvSpPr>
      <xdr:spPr>
        <a:xfrm>
          <a:off x="2640965" y="13522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102870</xdr:rowOff>
    </xdr:from>
    <xdr:to xmlns:xdr="http://schemas.openxmlformats.org/drawingml/2006/spreadsheetDrawing">
      <xdr:col>10</xdr:col>
      <xdr:colOff>114300</xdr:colOff>
      <xdr:row>78</xdr:row>
      <xdr:rowOff>110490</xdr:rowOff>
    </xdr:to>
    <xdr:cxnSp macro="">
      <xdr:nvCxnSpPr>
        <xdr:cNvPr id="181" name="直線コネクタ 180"/>
        <xdr:cNvCxnSpPr/>
      </xdr:nvCxnSpPr>
      <xdr:spPr>
        <a:xfrm flipV="1">
          <a:off x="1130300" y="13475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62230</xdr:rowOff>
    </xdr:from>
    <xdr:to xmlns:xdr="http://schemas.openxmlformats.org/drawingml/2006/spreadsheetDrawing">
      <xdr:col>10</xdr:col>
      <xdr:colOff>165100</xdr:colOff>
      <xdr:row>78</xdr:row>
      <xdr:rowOff>163830</xdr:rowOff>
    </xdr:to>
    <xdr:sp macro="" textlink="">
      <xdr:nvSpPr>
        <xdr:cNvPr id="182" name="フローチャート: 判断 181"/>
        <xdr:cNvSpPr/>
      </xdr:nvSpPr>
      <xdr:spPr>
        <a:xfrm>
          <a:off x="1968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155575</xdr:rowOff>
    </xdr:from>
    <xdr:ext cx="531495" cy="255905"/>
    <xdr:sp macro="" textlink="">
      <xdr:nvSpPr>
        <xdr:cNvPr id="183" name="テキスト ボックス 182"/>
        <xdr:cNvSpPr txBox="1"/>
      </xdr:nvSpPr>
      <xdr:spPr>
        <a:xfrm>
          <a:off x="1751965" y="135286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77470</xdr:rowOff>
    </xdr:from>
    <xdr:to xmlns:xdr="http://schemas.openxmlformats.org/drawingml/2006/spreadsheetDrawing">
      <xdr:col>6</xdr:col>
      <xdr:colOff>38100</xdr:colOff>
      <xdr:row>79</xdr:row>
      <xdr:rowOff>7620</xdr:rowOff>
    </xdr:to>
    <xdr:sp macro="" textlink="">
      <xdr:nvSpPr>
        <xdr:cNvPr id="184" name="フローチャート: 判断 183"/>
        <xdr:cNvSpPr/>
      </xdr:nvSpPr>
      <xdr:spPr>
        <a:xfrm>
          <a:off x="1079500" y="1345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170180</xdr:rowOff>
    </xdr:from>
    <xdr:ext cx="531495" cy="259080"/>
    <xdr:sp macro="" textlink="">
      <xdr:nvSpPr>
        <xdr:cNvPr id="185" name="テキスト ボックス 184"/>
        <xdr:cNvSpPr txBox="1"/>
      </xdr:nvSpPr>
      <xdr:spPr>
        <a:xfrm>
          <a:off x="862965" y="13543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5080</xdr:rowOff>
    </xdr:from>
    <xdr:to xmlns:xdr="http://schemas.openxmlformats.org/drawingml/2006/spreadsheetDrawing">
      <xdr:col>24</xdr:col>
      <xdr:colOff>114300</xdr:colOff>
      <xdr:row>78</xdr:row>
      <xdr:rowOff>106680</xdr:rowOff>
    </xdr:to>
    <xdr:sp macro="" textlink="">
      <xdr:nvSpPr>
        <xdr:cNvPr id="191" name="楕円 190"/>
        <xdr:cNvSpPr/>
      </xdr:nvSpPr>
      <xdr:spPr>
        <a:xfrm>
          <a:off x="4584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27940</xdr:rowOff>
    </xdr:from>
    <xdr:ext cx="534670" cy="259080"/>
    <xdr:sp macro="" textlink="">
      <xdr:nvSpPr>
        <xdr:cNvPr id="192" name="維持補修費該当値テキスト"/>
        <xdr:cNvSpPr txBox="1"/>
      </xdr:nvSpPr>
      <xdr:spPr>
        <a:xfrm>
          <a:off x="4686300" y="13229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31750</xdr:rowOff>
    </xdr:from>
    <xdr:to xmlns:xdr="http://schemas.openxmlformats.org/drawingml/2006/spreadsheetDrawing">
      <xdr:col>20</xdr:col>
      <xdr:colOff>38100</xdr:colOff>
      <xdr:row>78</xdr:row>
      <xdr:rowOff>133350</xdr:rowOff>
    </xdr:to>
    <xdr:sp macro="" textlink="">
      <xdr:nvSpPr>
        <xdr:cNvPr id="193" name="楕円 192"/>
        <xdr:cNvSpPr/>
      </xdr:nvSpPr>
      <xdr:spPr>
        <a:xfrm>
          <a:off x="3746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149860</xdr:rowOff>
    </xdr:from>
    <xdr:ext cx="531495" cy="259080"/>
    <xdr:sp macro="" textlink="">
      <xdr:nvSpPr>
        <xdr:cNvPr id="194" name="テキスト ボックス 193"/>
        <xdr:cNvSpPr txBox="1"/>
      </xdr:nvSpPr>
      <xdr:spPr>
        <a:xfrm>
          <a:off x="3529965" y="13180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24765</xdr:rowOff>
    </xdr:from>
    <xdr:to xmlns:xdr="http://schemas.openxmlformats.org/drawingml/2006/spreadsheetDrawing">
      <xdr:col>15</xdr:col>
      <xdr:colOff>101600</xdr:colOff>
      <xdr:row>78</xdr:row>
      <xdr:rowOff>126365</xdr:rowOff>
    </xdr:to>
    <xdr:sp macro="" textlink="">
      <xdr:nvSpPr>
        <xdr:cNvPr id="195" name="楕円 194"/>
        <xdr:cNvSpPr/>
      </xdr:nvSpPr>
      <xdr:spPr>
        <a:xfrm>
          <a:off x="2857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143510</xdr:rowOff>
    </xdr:from>
    <xdr:ext cx="531495" cy="255905"/>
    <xdr:sp macro="" textlink="">
      <xdr:nvSpPr>
        <xdr:cNvPr id="196" name="テキスト ボックス 195"/>
        <xdr:cNvSpPr txBox="1"/>
      </xdr:nvSpPr>
      <xdr:spPr>
        <a:xfrm>
          <a:off x="2640965" y="131737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52070</xdr:rowOff>
    </xdr:from>
    <xdr:to xmlns:xdr="http://schemas.openxmlformats.org/drawingml/2006/spreadsheetDrawing">
      <xdr:col>10</xdr:col>
      <xdr:colOff>165100</xdr:colOff>
      <xdr:row>78</xdr:row>
      <xdr:rowOff>153670</xdr:rowOff>
    </xdr:to>
    <xdr:sp macro="" textlink="">
      <xdr:nvSpPr>
        <xdr:cNvPr id="197" name="楕円 196"/>
        <xdr:cNvSpPr/>
      </xdr:nvSpPr>
      <xdr:spPr>
        <a:xfrm>
          <a:off x="1968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170180</xdr:rowOff>
    </xdr:from>
    <xdr:ext cx="531495" cy="259080"/>
    <xdr:sp macro="" textlink="">
      <xdr:nvSpPr>
        <xdr:cNvPr id="198" name="テキスト ボックス 197"/>
        <xdr:cNvSpPr txBox="1"/>
      </xdr:nvSpPr>
      <xdr:spPr>
        <a:xfrm>
          <a:off x="1751965" y="13200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59690</xdr:rowOff>
    </xdr:from>
    <xdr:to xmlns:xdr="http://schemas.openxmlformats.org/drawingml/2006/spreadsheetDrawing">
      <xdr:col>6</xdr:col>
      <xdr:colOff>38100</xdr:colOff>
      <xdr:row>78</xdr:row>
      <xdr:rowOff>161290</xdr:rowOff>
    </xdr:to>
    <xdr:sp macro="" textlink="">
      <xdr:nvSpPr>
        <xdr:cNvPr id="199" name="楕円 198"/>
        <xdr:cNvSpPr/>
      </xdr:nvSpPr>
      <xdr:spPr>
        <a:xfrm>
          <a:off x="1079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6350</xdr:rowOff>
    </xdr:from>
    <xdr:ext cx="531495" cy="255905"/>
    <xdr:sp macro="" textlink="">
      <xdr:nvSpPr>
        <xdr:cNvPr id="200" name="テキスト ボックス 199"/>
        <xdr:cNvSpPr txBox="1"/>
      </xdr:nvSpPr>
      <xdr:spPr>
        <a:xfrm>
          <a:off x="862965" y="13208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09" name="テキスト ボックス 208"/>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2" name="テキスト ボックス 211"/>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6" name="テキスト ボックス 215"/>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18" name="テキスト ボックス 217"/>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0" name="テキスト ボックス 219"/>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2" name="テキスト ボックス 221"/>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71120</xdr:rowOff>
    </xdr:to>
    <xdr:cxnSp macro="">
      <xdr:nvCxnSpPr>
        <xdr:cNvPr id="224" name="直線コネクタ 223"/>
        <xdr:cNvCxnSpPr/>
      </xdr:nvCxnSpPr>
      <xdr:spPr>
        <a:xfrm flipV="1">
          <a:off x="4633595" y="1547114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5905"/>
    <xdr:sp macro="" textlink="">
      <xdr:nvSpPr>
        <xdr:cNvPr id="225" name="扶助費最小値テキスト"/>
        <xdr:cNvSpPr txBox="1"/>
      </xdr:nvSpPr>
      <xdr:spPr>
        <a:xfrm>
          <a:off x="4686300" y="16877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71120</xdr:rowOff>
    </xdr:from>
    <xdr:to xmlns:xdr="http://schemas.openxmlformats.org/drawingml/2006/spreadsheetDrawing">
      <xdr:col>24</xdr:col>
      <xdr:colOff>152400</xdr:colOff>
      <xdr:row>98</xdr:row>
      <xdr:rowOff>71120</xdr:rowOff>
    </xdr:to>
    <xdr:cxnSp macro="">
      <xdr:nvCxnSpPr>
        <xdr:cNvPr id="226" name="直線コネクタ 225"/>
        <xdr:cNvCxnSpPr/>
      </xdr:nvCxnSpPr>
      <xdr:spPr>
        <a:xfrm>
          <a:off x="4546600" y="1687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158750</xdr:rowOff>
    </xdr:from>
    <xdr:ext cx="598805" cy="259080"/>
    <xdr:sp macro="" textlink="">
      <xdr:nvSpPr>
        <xdr:cNvPr id="227" name="扶助費最大値テキスト"/>
        <xdr:cNvSpPr txBox="1"/>
      </xdr:nvSpPr>
      <xdr:spPr>
        <a:xfrm>
          <a:off x="4686300" y="15246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28" name="直線コネクタ 227"/>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21590</xdr:rowOff>
    </xdr:from>
    <xdr:to xmlns:xdr="http://schemas.openxmlformats.org/drawingml/2006/spreadsheetDrawing">
      <xdr:col>24</xdr:col>
      <xdr:colOff>63500</xdr:colOff>
      <xdr:row>94</xdr:row>
      <xdr:rowOff>89535</xdr:rowOff>
    </xdr:to>
    <xdr:cxnSp macro="">
      <xdr:nvCxnSpPr>
        <xdr:cNvPr id="229" name="直線コネクタ 228"/>
        <xdr:cNvCxnSpPr/>
      </xdr:nvCxnSpPr>
      <xdr:spPr>
        <a:xfrm flipV="1">
          <a:off x="3797300" y="161378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104140</xdr:rowOff>
    </xdr:from>
    <xdr:ext cx="534670" cy="259080"/>
    <xdr:sp macro="" textlink="">
      <xdr:nvSpPr>
        <xdr:cNvPr id="230" name="扶助費平均値テキスト"/>
        <xdr:cNvSpPr txBox="1"/>
      </xdr:nvSpPr>
      <xdr:spPr>
        <a:xfrm>
          <a:off x="4686300" y="1622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1" name="フローチャート: 判断 230"/>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89535</xdr:rowOff>
    </xdr:from>
    <xdr:to xmlns:xdr="http://schemas.openxmlformats.org/drawingml/2006/spreadsheetDrawing">
      <xdr:col>19</xdr:col>
      <xdr:colOff>177800</xdr:colOff>
      <xdr:row>94</xdr:row>
      <xdr:rowOff>168910</xdr:rowOff>
    </xdr:to>
    <xdr:cxnSp macro="">
      <xdr:nvCxnSpPr>
        <xdr:cNvPr id="232" name="直線コネクタ 231"/>
        <xdr:cNvCxnSpPr/>
      </xdr:nvCxnSpPr>
      <xdr:spPr>
        <a:xfrm flipV="1">
          <a:off x="2908300" y="1620583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154940</xdr:rowOff>
    </xdr:from>
    <xdr:to xmlns:xdr="http://schemas.openxmlformats.org/drawingml/2006/spreadsheetDrawing">
      <xdr:col>20</xdr:col>
      <xdr:colOff>38100</xdr:colOff>
      <xdr:row>95</xdr:row>
      <xdr:rowOff>84455</xdr:rowOff>
    </xdr:to>
    <xdr:sp macro="" textlink="">
      <xdr:nvSpPr>
        <xdr:cNvPr id="233" name="フローチャート: 判断 232"/>
        <xdr:cNvSpPr/>
      </xdr:nvSpPr>
      <xdr:spPr>
        <a:xfrm>
          <a:off x="3746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75565</xdr:rowOff>
    </xdr:from>
    <xdr:ext cx="531495" cy="255905"/>
    <xdr:sp macro="" textlink="">
      <xdr:nvSpPr>
        <xdr:cNvPr id="234" name="テキスト ボックス 233"/>
        <xdr:cNvSpPr txBox="1"/>
      </xdr:nvSpPr>
      <xdr:spPr>
        <a:xfrm>
          <a:off x="3529965" y="16363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57785</xdr:rowOff>
    </xdr:from>
    <xdr:to xmlns:xdr="http://schemas.openxmlformats.org/drawingml/2006/spreadsheetDrawing">
      <xdr:col>15</xdr:col>
      <xdr:colOff>50800</xdr:colOff>
      <xdr:row>94</xdr:row>
      <xdr:rowOff>168910</xdr:rowOff>
    </xdr:to>
    <xdr:cxnSp macro="">
      <xdr:nvCxnSpPr>
        <xdr:cNvPr id="235" name="直線コネクタ 234"/>
        <xdr:cNvCxnSpPr/>
      </xdr:nvCxnSpPr>
      <xdr:spPr>
        <a:xfrm>
          <a:off x="2019300" y="1617408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31750</xdr:rowOff>
    </xdr:from>
    <xdr:to xmlns:xdr="http://schemas.openxmlformats.org/drawingml/2006/spreadsheetDrawing">
      <xdr:col>15</xdr:col>
      <xdr:colOff>101600</xdr:colOff>
      <xdr:row>95</xdr:row>
      <xdr:rowOff>133350</xdr:rowOff>
    </xdr:to>
    <xdr:sp macro="" textlink="">
      <xdr:nvSpPr>
        <xdr:cNvPr id="236" name="フローチャート: 判断 235"/>
        <xdr:cNvSpPr/>
      </xdr:nvSpPr>
      <xdr:spPr>
        <a:xfrm>
          <a:off x="2857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124460</xdr:rowOff>
    </xdr:from>
    <xdr:ext cx="531495" cy="259080"/>
    <xdr:sp macro="" textlink="">
      <xdr:nvSpPr>
        <xdr:cNvPr id="237" name="テキスト ボックス 236"/>
        <xdr:cNvSpPr txBox="1"/>
      </xdr:nvSpPr>
      <xdr:spPr>
        <a:xfrm>
          <a:off x="2640965" y="16412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57785</xdr:rowOff>
    </xdr:from>
    <xdr:to xmlns:xdr="http://schemas.openxmlformats.org/drawingml/2006/spreadsheetDrawing">
      <xdr:col>10</xdr:col>
      <xdr:colOff>114300</xdr:colOff>
      <xdr:row>95</xdr:row>
      <xdr:rowOff>102870</xdr:rowOff>
    </xdr:to>
    <xdr:cxnSp macro="">
      <xdr:nvCxnSpPr>
        <xdr:cNvPr id="238" name="直線コネクタ 237"/>
        <xdr:cNvCxnSpPr/>
      </xdr:nvCxnSpPr>
      <xdr:spPr>
        <a:xfrm flipV="1">
          <a:off x="1130300" y="1617408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143510</xdr:rowOff>
    </xdr:from>
    <xdr:to xmlns:xdr="http://schemas.openxmlformats.org/drawingml/2006/spreadsheetDrawing">
      <xdr:col>10</xdr:col>
      <xdr:colOff>165100</xdr:colOff>
      <xdr:row>95</xdr:row>
      <xdr:rowOff>73660</xdr:rowOff>
    </xdr:to>
    <xdr:sp macro="" textlink="">
      <xdr:nvSpPr>
        <xdr:cNvPr id="239" name="フローチャート: 判断 238"/>
        <xdr:cNvSpPr/>
      </xdr:nvSpPr>
      <xdr:spPr>
        <a:xfrm>
          <a:off x="19685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64770</xdr:rowOff>
    </xdr:from>
    <xdr:ext cx="531495" cy="255905"/>
    <xdr:sp macro="" textlink="">
      <xdr:nvSpPr>
        <xdr:cNvPr id="240" name="テキスト ボックス 239"/>
        <xdr:cNvSpPr txBox="1"/>
      </xdr:nvSpPr>
      <xdr:spPr>
        <a:xfrm>
          <a:off x="1751965" y="16352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99695</xdr:rowOff>
    </xdr:from>
    <xdr:to xmlns:xdr="http://schemas.openxmlformats.org/drawingml/2006/spreadsheetDrawing">
      <xdr:col>6</xdr:col>
      <xdr:colOff>38100</xdr:colOff>
      <xdr:row>96</xdr:row>
      <xdr:rowOff>29845</xdr:rowOff>
    </xdr:to>
    <xdr:sp macro="" textlink="">
      <xdr:nvSpPr>
        <xdr:cNvPr id="241" name="フローチャート: 判断 240"/>
        <xdr:cNvSpPr/>
      </xdr:nvSpPr>
      <xdr:spPr>
        <a:xfrm>
          <a:off x="1079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20955</xdr:rowOff>
    </xdr:from>
    <xdr:ext cx="531495" cy="255905"/>
    <xdr:sp macro="" textlink="">
      <xdr:nvSpPr>
        <xdr:cNvPr id="242" name="テキスト ボックス 241"/>
        <xdr:cNvSpPr txBox="1"/>
      </xdr:nvSpPr>
      <xdr:spPr>
        <a:xfrm>
          <a:off x="862965" y="16480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142240</xdr:rowOff>
    </xdr:from>
    <xdr:to xmlns:xdr="http://schemas.openxmlformats.org/drawingml/2006/spreadsheetDrawing">
      <xdr:col>24</xdr:col>
      <xdr:colOff>114300</xdr:colOff>
      <xdr:row>94</xdr:row>
      <xdr:rowOff>72390</xdr:rowOff>
    </xdr:to>
    <xdr:sp macro="" textlink="">
      <xdr:nvSpPr>
        <xdr:cNvPr id="248" name="楕円 247"/>
        <xdr:cNvSpPr/>
      </xdr:nvSpPr>
      <xdr:spPr>
        <a:xfrm>
          <a:off x="4584700"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165100</xdr:rowOff>
    </xdr:from>
    <xdr:ext cx="598805" cy="259080"/>
    <xdr:sp macro="" textlink="">
      <xdr:nvSpPr>
        <xdr:cNvPr id="249" name="扶助費該当値テキスト"/>
        <xdr:cNvSpPr txBox="1"/>
      </xdr:nvSpPr>
      <xdr:spPr>
        <a:xfrm>
          <a:off x="4686300" y="1593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38735</xdr:rowOff>
    </xdr:from>
    <xdr:to xmlns:xdr="http://schemas.openxmlformats.org/drawingml/2006/spreadsheetDrawing">
      <xdr:col>20</xdr:col>
      <xdr:colOff>38100</xdr:colOff>
      <xdr:row>94</xdr:row>
      <xdr:rowOff>140335</xdr:rowOff>
    </xdr:to>
    <xdr:sp macro="" textlink="">
      <xdr:nvSpPr>
        <xdr:cNvPr id="250" name="楕円 249"/>
        <xdr:cNvSpPr/>
      </xdr:nvSpPr>
      <xdr:spPr>
        <a:xfrm>
          <a:off x="374650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156845</xdr:rowOff>
    </xdr:from>
    <xdr:ext cx="595630" cy="255905"/>
    <xdr:sp macro="" textlink="">
      <xdr:nvSpPr>
        <xdr:cNvPr id="251" name="テキスト ボックス 250"/>
        <xdr:cNvSpPr txBox="1"/>
      </xdr:nvSpPr>
      <xdr:spPr>
        <a:xfrm>
          <a:off x="3497580" y="159302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118110</xdr:rowOff>
    </xdr:from>
    <xdr:to xmlns:xdr="http://schemas.openxmlformats.org/drawingml/2006/spreadsheetDrawing">
      <xdr:col>15</xdr:col>
      <xdr:colOff>101600</xdr:colOff>
      <xdr:row>95</xdr:row>
      <xdr:rowOff>48260</xdr:rowOff>
    </xdr:to>
    <xdr:sp macro="" textlink="">
      <xdr:nvSpPr>
        <xdr:cNvPr id="252" name="楕円 251"/>
        <xdr:cNvSpPr/>
      </xdr:nvSpPr>
      <xdr:spPr>
        <a:xfrm>
          <a:off x="2857500" y="162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64770</xdr:rowOff>
    </xdr:from>
    <xdr:ext cx="531495" cy="255905"/>
    <xdr:sp macro="" textlink="">
      <xdr:nvSpPr>
        <xdr:cNvPr id="253" name="テキスト ボックス 252"/>
        <xdr:cNvSpPr txBox="1"/>
      </xdr:nvSpPr>
      <xdr:spPr>
        <a:xfrm>
          <a:off x="2640965" y="16009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6985</xdr:rowOff>
    </xdr:from>
    <xdr:to xmlns:xdr="http://schemas.openxmlformats.org/drawingml/2006/spreadsheetDrawing">
      <xdr:col>10</xdr:col>
      <xdr:colOff>165100</xdr:colOff>
      <xdr:row>94</xdr:row>
      <xdr:rowOff>109220</xdr:rowOff>
    </xdr:to>
    <xdr:sp macro="" textlink="">
      <xdr:nvSpPr>
        <xdr:cNvPr id="254" name="楕円 253"/>
        <xdr:cNvSpPr/>
      </xdr:nvSpPr>
      <xdr:spPr>
        <a:xfrm>
          <a:off x="1968500" y="16123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125095</xdr:rowOff>
    </xdr:from>
    <xdr:ext cx="595630" cy="258445"/>
    <xdr:sp macro="" textlink="">
      <xdr:nvSpPr>
        <xdr:cNvPr id="255" name="テキスト ボックス 254"/>
        <xdr:cNvSpPr txBox="1"/>
      </xdr:nvSpPr>
      <xdr:spPr>
        <a:xfrm>
          <a:off x="1719580" y="158984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52070</xdr:rowOff>
    </xdr:from>
    <xdr:to xmlns:xdr="http://schemas.openxmlformats.org/drawingml/2006/spreadsheetDrawing">
      <xdr:col>6</xdr:col>
      <xdr:colOff>38100</xdr:colOff>
      <xdr:row>95</xdr:row>
      <xdr:rowOff>153670</xdr:rowOff>
    </xdr:to>
    <xdr:sp macro="" textlink="">
      <xdr:nvSpPr>
        <xdr:cNvPr id="256" name="楕円 255"/>
        <xdr:cNvSpPr/>
      </xdr:nvSpPr>
      <xdr:spPr>
        <a:xfrm>
          <a:off x="107950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170180</xdr:rowOff>
    </xdr:from>
    <xdr:ext cx="531495" cy="259080"/>
    <xdr:sp macro="" textlink="">
      <xdr:nvSpPr>
        <xdr:cNvPr id="257" name="テキスト ボックス 256"/>
        <xdr:cNvSpPr txBox="1"/>
      </xdr:nvSpPr>
      <xdr:spPr>
        <a:xfrm>
          <a:off x="862965" y="16115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6" name="テキスト ボックス 265"/>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745" cy="259080"/>
    <xdr:sp macro="" textlink="">
      <xdr:nvSpPr>
        <xdr:cNvPr id="269" name="テキスト ボックス 268"/>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2455" cy="255905"/>
    <xdr:sp macro="" textlink="">
      <xdr:nvSpPr>
        <xdr:cNvPr id="271" name="テキスト ボックス 270"/>
        <xdr:cNvSpPr txBox="1"/>
      </xdr:nvSpPr>
      <xdr:spPr>
        <a:xfrm>
          <a:off x="6008370" y="6316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2455" cy="259080"/>
    <xdr:sp macro="" textlink="">
      <xdr:nvSpPr>
        <xdr:cNvPr id="273" name="テキスト ボックス 272"/>
        <xdr:cNvSpPr txBox="1"/>
      </xdr:nvSpPr>
      <xdr:spPr>
        <a:xfrm>
          <a:off x="6008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2455" cy="255905"/>
    <xdr:sp macro="" textlink="">
      <xdr:nvSpPr>
        <xdr:cNvPr id="275" name="テキスト ボックス 274"/>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31</xdr:row>
      <xdr:rowOff>22225</xdr:rowOff>
    </xdr:from>
    <xdr:ext cx="682625" cy="258445"/>
    <xdr:sp macro="" textlink="">
      <xdr:nvSpPr>
        <xdr:cNvPr id="277" name="テキスト ボックス 276"/>
        <xdr:cNvSpPr txBox="1"/>
      </xdr:nvSpPr>
      <xdr:spPr>
        <a:xfrm>
          <a:off x="5918200" y="5337175"/>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2625" cy="259080"/>
    <xdr:sp macro="" textlink="">
      <xdr:nvSpPr>
        <xdr:cNvPr id="279" name="テキスト ボックス 278"/>
        <xdr:cNvSpPr txBox="1"/>
      </xdr:nvSpPr>
      <xdr:spPr>
        <a:xfrm>
          <a:off x="5918200" y="5010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2625" cy="255905"/>
    <xdr:sp macro="" textlink="">
      <xdr:nvSpPr>
        <xdr:cNvPr id="281" name="テキスト ボックス 280"/>
        <xdr:cNvSpPr txBox="1"/>
      </xdr:nvSpPr>
      <xdr:spPr>
        <a:xfrm>
          <a:off x="5918200" y="4683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78105</xdr:rowOff>
    </xdr:from>
    <xdr:to xmlns:xdr="http://schemas.openxmlformats.org/drawingml/2006/spreadsheetDrawing">
      <xdr:col>54</xdr:col>
      <xdr:colOff>189865</xdr:colOff>
      <xdr:row>39</xdr:row>
      <xdr:rowOff>10160</xdr:rowOff>
    </xdr:to>
    <xdr:cxnSp macro="">
      <xdr:nvCxnSpPr>
        <xdr:cNvPr id="283" name="直線コネクタ 282"/>
        <xdr:cNvCxnSpPr/>
      </xdr:nvCxnSpPr>
      <xdr:spPr>
        <a:xfrm flipV="1">
          <a:off x="10475595" y="522160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13970</xdr:rowOff>
    </xdr:from>
    <xdr:ext cx="534670" cy="259080"/>
    <xdr:sp macro="" textlink="">
      <xdr:nvSpPr>
        <xdr:cNvPr id="284" name="補助費等最小値テキスト"/>
        <xdr:cNvSpPr txBox="1"/>
      </xdr:nvSpPr>
      <xdr:spPr>
        <a:xfrm>
          <a:off x="10528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10160</xdr:rowOff>
    </xdr:from>
    <xdr:to xmlns:xdr="http://schemas.openxmlformats.org/drawingml/2006/spreadsheetDrawing">
      <xdr:col>55</xdr:col>
      <xdr:colOff>88900</xdr:colOff>
      <xdr:row>39</xdr:row>
      <xdr:rowOff>10160</xdr:rowOff>
    </xdr:to>
    <xdr:cxnSp macro="">
      <xdr:nvCxnSpPr>
        <xdr:cNvPr id="285" name="直線コネクタ 284"/>
        <xdr:cNvCxnSpPr/>
      </xdr:nvCxnSpPr>
      <xdr:spPr>
        <a:xfrm>
          <a:off x="10388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24765</xdr:rowOff>
    </xdr:from>
    <xdr:ext cx="690245" cy="259080"/>
    <xdr:sp macro="" textlink="">
      <xdr:nvSpPr>
        <xdr:cNvPr id="286" name="補助費等最大値テキスト"/>
        <xdr:cNvSpPr txBox="1"/>
      </xdr:nvSpPr>
      <xdr:spPr>
        <a:xfrm>
          <a:off x="10528300" y="4996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1,436,609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78105</xdr:rowOff>
    </xdr:from>
    <xdr:to xmlns:xdr="http://schemas.openxmlformats.org/drawingml/2006/spreadsheetDrawing">
      <xdr:col>55</xdr:col>
      <xdr:colOff>88900</xdr:colOff>
      <xdr:row>30</xdr:row>
      <xdr:rowOff>78105</xdr:rowOff>
    </xdr:to>
    <xdr:cxnSp macro="">
      <xdr:nvCxnSpPr>
        <xdr:cNvPr id="287" name="直線コネクタ 286"/>
        <xdr:cNvCxnSpPr/>
      </xdr:nvCxnSpPr>
      <xdr:spPr>
        <a:xfrm>
          <a:off x="10388600" y="522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40640</xdr:rowOff>
    </xdr:from>
    <xdr:to xmlns:xdr="http://schemas.openxmlformats.org/drawingml/2006/spreadsheetDrawing">
      <xdr:col>55</xdr:col>
      <xdr:colOff>0</xdr:colOff>
      <xdr:row>38</xdr:row>
      <xdr:rowOff>45085</xdr:rowOff>
    </xdr:to>
    <xdr:cxnSp macro="">
      <xdr:nvCxnSpPr>
        <xdr:cNvPr id="288" name="直線コネクタ 287"/>
        <xdr:cNvCxnSpPr/>
      </xdr:nvCxnSpPr>
      <xdr:spPr>
        <a:xfrm>
          <a:off x="9639300" y="65557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97790</xdr:rowOff>
    </xdr:from>
    <xdr:ext cx="598805" cy="255905"/>
    <xdr:sp macro="" textlink="">
      <xdr:nvSpPr>
        <xdr:cNvPr id="289" name="補助費等平均値テキスト"/>
        <xdr:cNvSpPr txBox="1"/>
      </xdr:nvSpPr>
      <xdr:spPr>
        <a:xfrm>
          <a:off x="10528300" y="626999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74930</xdr:rowOff>
    </xdr:from>
    <xdr:to xmlns:xdr="http://schemas.openxmlformats.org/drawingml/2006/spreadsheetDrawing">
      <xdr:col>55</xdr:col>
      <xdr:colOff>50800</xdr:colOff>
      <xdr:row>38</xdr:row>
      <xdr:rowOff>5080</xdr:rowOff>
    </xdr:to>
    <xdr:sp macro="" textlink="">
      <xdr:nvSpPr>
        <xdr:cNvPr id="290" name="フローチャート: 判断 289"/>
        <xdr:cNvSpPr/>
      </xdr:nvSpPr>
      <xdr:spPr>
        <a:xfrm>
          <a:off x="10426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40640</xdr:rowOff>
    </xdr:from>
    <xdr:to xmlns:xdr="http://schemas.openxmlformats.org/drawingml/2006/spreadsheetDrawing">
      <xdr:col>50</xdr:col>
      <xdr:colOff>114300</xdr:colOff>
      <xdr:row>38</xdr:row>
      <xdr:rowOff>78740</xdr:rowOff>
    </xdr:to>
    <xdr:cxnSp macro="">
      <xdr:nvCxnSpPr>
        <xdr:cNvPr id="291" name="直線コネクタ 290"/>
        <xdr:cNvCxnSpPr/>
      </xdr:nvCxnSpPr>
      <xdr:spPr>
        <a:xfrm flipV="1">
          <a:off x="8750300" y="6555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127635</xdr:rowOff>
    </xdr:from>
    <xdr:to xmlns:xdr="http://schemas.openxmlformats.org/drawingml/2006/spreadsheetDrawing">
      <xdr:col>50</xdr:col>
      <xdr:colOff>165100</xdr:colOff>
      <xdr:row>38</xdr:row>
      <xdr:rowOff>57785</xdr:rowOff>
    </xdr:to>
    <xdr:sp macro="" textlink="">
      <xdr:nvSpPr>
        <xdr:cNvPr id="292" name="フローチャート: 判断 291"/>
        <xdr:cNvSpPr/>
      </xdr:nvSpPr>
      <xdr:spPr>
        <a:xfrm>
          <a:off x="95885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74930</xdr:rowOff>
    </xdr:from>
    <xdr:ext cx="595630" cy="255905"/>
    <xdr:sp macro="" textlink="">
      <xdr:nvSpPr>
        <xdr:cNvPr id="293" name="テキスト ボックス 292"/>
        <xdr:cNvSpPr txBox="1"/>
      </xdr:nvSpPr>
      <xdr:spPr>
        <a:xfrm>
          <a:off x="9339580" y="62471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75565</xdr:rowOff>
    </xdr:from>
    <xdr:to xmlns:xdr="http://schemas.openxmlformats.org/drawingml/2006/spreadsheetDrawing">
      <xdr:col>45</xdr:col>
      <xdr:colOff>177800</xdr:colOff>
      <xdr:row>38</xdr:row>
      <xdr:rowOff>78740</xdr:rowOff>
    </xdr:to>
    <xdr:cxnSp macro="">
      <xdr:nvCxnSpPr>
        <xdr:cNvPr id="294" name="直線コネクタ 293"/>
        <xdr:cNvCxnSpPr/>
      </xdr:nvCxnSpPr>
      <xdr:spPr>
        <a:xfrm>
          <a:off x="7861300" y="65906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139065</xdr:rowOff>
    </xdr:from>
    <xdr:to xmlns:xdr="http://schemas.openxmlformats.org/drawingml/2006/spreadsheetDrawing">
      <xdr:col>46</xdr:col>
      <xdr:colOff>38100</xdr:colOff>
      <xdr:row>38</xdr:row>
      <xdr:rowOff>69215</xdr:rowOff>
    </xdr:to>
    <xdr:sp macro="" textlink="">
      <xdr:nvSpPr>
        <xdr:cNvPr id="295" name="フローチャート: 判断 294"/>
        <xdr:cNvSpPr/>
      </xdr:nvSpPr>
      <xdr:spPr>
        <a:xfrm>
          <a:off x="8699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86360</xdr:rowOff>
    </xdr:from>
    <xdr:ext cx="595630" cy="255905"/>
    <xdr:sp macro="" textlink="">
      <xdr:nvSpPr>
        <xdr:cNvPr id="296" name="テキスト ボックス 295"/>
        <xdr:cNvSpPr txBox="1"/>
      </xdr:nvSpPr>
      <xdr:spPr>
        <a:xfrm>
          <a:off x="8450580" y="62585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150495</xdr:rowOff>
    </xdr:from>
    <xdr:to xmlns:xdr="http://schemas.openxmlformats.org/drawingml/2006/spreadsheetDrawing">
      <xdr:col>41</xdr:col>
      <xdr:colOff>50800</xdr:colOff>
      <xdr:row>38</xdr:row>
      <xdr:rowOff>75565</xdr:rowOff>
    </xdr:to>
    <xdr:cxnSp macro="">
      <xdr:nvCxnSpPr>
        <xdr:cNvPr id="297" name="直線コネクタ 296"/>
        <xdr:cNvCxnSpPr/>
      </xdr:nvCxnSpPr>
      <xdr:spPr>
        <a:xfrm>
          <a:off x="6972300" y="649414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156210</xdr:rowOff>
    </xdr:from>
    <xdr:to xmlns:xdr="http://schemas.openxmlformats.org/drawingml/2006/spreadsheetDrawing">
      <xdr:col>41</xdr:col>
      <xdr:colOff>101600</xdr:colOff>
      <xdr:row>38</xdr:row>
      <xdr:rowOff>86360</xdr:rowOff>
    </xdr:to>
    <xdr:sp macro="" textlink="">
      <xdr:nvSpPr>
        <xdr:cNvPr id="298" name="フローチャート: 判断 297"/>
        <xdr:cNvSpPr/>
      </xdr:nvSpPr>
      <xdr:spPr>
        <a:xfrm>
          <a:off x="7810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102870</xdr:rowOff>
    </xdr:from>
    <xdr:ext cx="595630" cy="259080"/>
    <xdr:sp macro="" textlink="">
      <xdr:nvSpPr>
        <xdr:cNvPr id="299" name="テキスト ボックス 298"/>
        <xdr:cNvSpPr txBox="1"/>
      </xdr:nvSpPr>
      <xdr:spPr>
        <a:xfrm>
          <a:off x="7561580" y="6275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35560</xdr:rowOff>
    </xdr:from>
    <xdr:to xmlns:xdr="http://schemas.openxmlformats.org/drawingml/2006/spreadsheetDrawing">
      <xdr:col>36</xdr:col>
      <xdr:colOff>165100</xdr:colOff>
      <xdr:row>37</xdr:row>
      <xdr:rowOff>137160</xdr:rowOff>
    </xdr:to>
    <xdr:sp macro="" textlink="">
      <xdr:nvSpPr>
        <xdr:cNvPr id="300" name="フローチャート: 判断 299"/>
        <xdr:cNvSpPr/>
      </xdr:nvSpPr>
      <xdr:spPr>
        <a:xfrm>
          <a:off x="69215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153670</xdr:rowOff>
    </xdr:from>
    <xdr:ext cx="595630" cy="259080"/>
    <xdr:sp macro="" textlink="">
      <xdr:nvSpPr>
        <xdr:cNvPr id="301" name="テキスト ボックス 300"/>
        <xdr:cNvSpPr txBox="1"/>
      </xdr:nvSpPr>
      <xdr:spPr>
        <a:xfrm>
          <a:off x="6672580" y="61544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166370</xdr:rowOff>
    </xdr:from>
    <xdr:to xmlns:xdr="http://schemas.openxmlformats.org/drawingml/2006/spreadsheetDrawing">
      <xdr:col>55</xdr:col>
      <xdr:colOff>50800</xdr:colOff>
      <xdr:row>38</xdr:row>
      <xdr:rowOff>95885</xdr:rowOff>
    </xdr:to>
    <xdr:sp macro="" textlink="">
      <xdr:nvSpPr>
        <xdr:cNvPr id="307" name="楕円 306"/>
        <xdr:cNvSpPr/>
      </xdr:nvSpPr>
      <xdr:spPr>
        <a:xfrm>
          <a:off x="104267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144145</xdr:rowOff>
    </xdr:from>
    <xdr:ext cx="598805" cy="255905"/>
    <xdr:sp macro="" textlink="">
      <xdr:nvSpPr>
        <xdr:cNvPr id="308" name="補助費等該当値テキスト"/>
        <xdr:cNvSpPr txBox="1"/>
      </xdr:nvSpPr>
      <xdr:spPr>
        <a:xfrm>
          <a:off x="10528300" y="64877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160655</xdr:rowOff>
    </xdr:from>
    <xdr:to xmlns:xdr="http://schemas.openxmlformats.org/drawingml/2006/spreadsheetDrawing">
      <xdr:col>50</xdr:col>
      <xdr:colOff>165100</xdr:colOff>
      <xdr:row>38</xdr:row>
      <xdr:rowOff>90805</xdr:rowOff>
    </xdr:to>
    <xdr:sp macro="" textlink="">
      <xdr:nvSpPr>
        <xdr:cNvPr id="309" name="楕円 308"/>
        <xdr:cNvSpPr/>
      </xdr:nvSpPr>
      <xdr:spPr>
        <a:xfrm>
          <a:off x="958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81915</xdr:rowOff>
    </xdr:from>
    <xdr:ext cx="595630" cy="259080"/>
    <xdr:sp macro="" textlink="">
      <xdr:nvSpPr>
        <xdr:cNvPr id="310" name="テキスト ボックス 309"/>
        <xdr:cNvSpPr txBox="1"/>
      </xdr:nvSpPr>
      <xdr:spPr>
        <a:xfrm>
          <a:off x="9339580" y="6597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27940</xdr:rowOff>
    </xdr:from>
    <xdr:to xmlns:xdr="http://schemas.openxmlformats.org/drawingml/2006/spreadsheetDrawing">
      <xdr:col>46</xdr:col>
      <xdr:colOff>38100</xdr:colOff>
      <xdr:row>38</xdr:row>
      <xdr:rowOff>129540</xdr:rowOff>
    </xdr:to>
    <xdr:sp macro="" textlink="">
      <xdr:nvSpPr>
        <xdr:cNvPr id="311" name="楕円 310"/>
        <xdr:cNvSpPr/>
      </xdr:nvSpPr>
      <xdr:spPr>
        <a:xfrm>
          <a:off x="8699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120650</xdr:rowOff>
    </xdr:from>
    <xdr:ext cx="595630" cy="255905"/>
    <xdr:sp macro="" textlink="">
      <xdr:nvSpPr>
        <xdr:cNvPr id="312" name="テキスト ボックス 311"/>
        <xdr:cNvSpPr txBox="1"/>
      </xdr:nvSpPr>
      <xdr:spPr>
        <a:xfrm>
          <a:off x="8450580" y="66357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24765</xdr:rowOff>
    </xdr:from>
    <xdr:to xmlns:xdr="http://schemas.openxmlformats.org/drawingml/2006/spreadsheetDrawing">
      <xdr:col>41</xdr:col>
      <xdr:colOff>101600</xdr:colOff>
      <xdr:row>38</xdr:row>
      <xdr:rowOff>126365</xdr:rowOff>
    </xdr:to>
    <xdr:sp macro="" textlink="">
      <xdr:nvSpPr>
        <xdr:cNvPr id="313" name="楕円 312"/>
        <xdr:cNvSpPr/>
      </xdr:nvSpPr>
      <xdr:spPr>
        <a:xfrm>
          <a:off x="7810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117475</xdr:rowOff>
    </xdr:from>
    <xdr:ext cx="595630" cy="259080"/>
    <xdr:sp macro="" textlink="">
      <xdr:nvSpPr>
        <xdr:cNvPr id="314" name="テキスト ボックス 313"/>
        <xdr:cNvSpPr txBox="1"/>
      </xdr:nvSpPr>
      <xdr:spPr>
        <a:xfrm>
          <a:off x="7561580" y="66325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99695</xdr:rowOff>
    </xdr:from>
    <xdr:to xmlns:xdr="http://schemas.openxmlformats.org/drawingml/2006/spreadsheetDrawing">
      <xdr:col>36</xdr:col>
      <xdr:colOff>165100</xdr:colOff>
      <xdr:row>38</xdr:row>
      <xdr:rowOff>29845</xdr:rowOff>
    </xdr:to>
    <xdr:sp macro="" textlink="">
      <xdr:nvSpPr>
        <xdr:cNvPr id="315" name="楕円 314"/>
        <xdr:cNvSpPr/>
      </xdr:nvSpPr>
      <xdr:spPr>
        <a:xfrm>
          <a:off x="692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20955</xdr:rowOff>
    </xdr:from>
    <xdr:ext cx="595630" cy="255905"/>
    <xdr:sp macro="" textlink="">
      <xdr:nvSpPr>
        <xdr:cNvPr id="316" name="テキスト ボックス 315"/>
        <xdr:cNvSpPr txBox="1"/>
      </xdr:nvSpPr>
      <xdr:spPr>
        <a:xfrm>
          <a:off x="6672580" y="65360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5" name="テキスト ボックス 324"/>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7" name="直線コネクタ 32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28" name="テキスト ボックス 327"/>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9" name="直線コネクタ 32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144145</xdr:rowOff>
    </xdr:from>
    <xdr:ext cx="682625" cy="255905"/>
    <xdr:sp macro="" textlink="">
      <xdr:nvSpPr>
        <xdr:cNvPr id="330" name="テキスト ボックス 329"/>
        <xdr:cNvSpPr txBox="1"/>
      </xdr:nvSpPr>
      <xdr:spPr>
        <a:xfrm>
          <a:off x="5918200" y="9745345"/>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1" name="直線コネクタ 33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160655</xdr:rowOff>
    </xdr:from>
    <xdr:ext cx="682625" cy="259080"/>
    <xdr:sp macro="" textlink="">
      <xdr:nvSpPr>
        <xdr:cNvPr id="332" name="テキスト ボックス 331"/>
        <xdr:cNvSpPr txBox="1"/>
      </xdr:nvSpPr>
      <xdr:spPr>
        <a:xfrm>
          <a:off x="5918200" y="9418955"/>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3" name="直線コネクタ 33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6350</xdr:rowOff>
    </xdr:from>
    <xdr:ext cx="682625" cy="255905"/>
    <xdr:sp macro="" textlink="">
      <xdr:nvSpPr>
        <xdr:cNvPr id="334" name="テキスト ボックス 333"/>
        <xdr:cNvSpPr txBox="1"/>
      </xdr:nvSpPr>
      <xdr:spPr>
        <a:xfrm>
          <a:off x="5918200" y="909320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5" name="直線コネクタ 33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22225</xdr:rowOff>
    </xdr:from>
    <xdr:ext cx="682625" cy="258445"/>
    <xdr:sp macro="" textlink="">
      <xdr:nvSpPr>
        <xdr:cNvPr id="336" name="テキスト ボックス 335"/>
        <xdr:cNvSpPr txBox="1"/>
      </xdr:nvSpPr>
      <xdr:spPr>
        <a:xfrm>
          <a:off x="5918200" y="8766175"/>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7" name="直線コネクタ 33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2625" cy="259080"/>
    <xdr:sp macro="" textlink="">
      <xdr:nvSpPr>
        <xdr:cNvPr id="338" name="テキスト ボックス 337"/>
        <xdr:cNvSpPr txBox="1"/>
      </xdr:nvSpPr>
      <xdr:spPr>
        <a:xfrm>
          <a:off x="5918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40" name="テキスト ボックス 339"/>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59</xdr:row>
      <xdr:rowOff>92710</xdr:rowOff>
    </xdr:to>
    <xdr:cxnSp macro="">
      <xdr:nvCxnSpPr>
        <xdr:cNvPr id="342" name="直線コネクタ 341"/>
        <xdr:cNvCxnSpPr/>
      </xdr:nvCxnSpPr>
      <xdr:spPr>
        <a:xfrm flipV="1">
          <a:off x="10475595" y="876998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96520</xdr:rowOff>
    </xdr:from>
    <xdr:ext cx="534670" cy="259080"/>
    <xdr:sp macro="" textlink="">
      <xdr:nvSpPr>
        <xdr:cNvPr id="343" name="普通建設事業費最小値テキスト"/>
        <xdr:cNvSpPr txBox="1"/>
      </xdr:nvSpPr>
      <xdr:spPr>
        <a:xfrm>
          <a:off x="10528300" y="1021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92710</xdr:rowOff>
    </xdr:from>
    <xdr:to xmlns:xdr="http://schemas.openxmlformats.org/drawingml/2006/spreadsheetDrawing">
      <xdr:col>55</xdr:col>
      <xdr:colOff>88900</xdr:colOff>
      <xdr:row>59</xdr:row>
      <xdr:rowOff>92710</xdr:rowOff>
    </xdr:to>
    <xdr:cxnSp macro="">
      <xdr:nvCxnSpPr>
        <xdr:cNvPr id="344" name="直線コネクタ 343"/>
        <xdr:cNvCxnSpPr/>
      </xdr:nvCxnSpPr>
      <xdr:spPr>
        <a:xfrm>
          <a:off x="10388600" y="1020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690245" cy="255905"/>
    <xdr:sp macro="" textlink="">
      <xdr:nvSpPr>
        <xdr:cNvPr id="345" name="普通建設事業費最大値テキスト"/>
        <xdr:cNvSpPr txBox="1"/>
      </xdr:nvSpPr>
      <xdr:spPr>
        <a:xfrm>
          <a:off x="10528300" y="854519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4,423,658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6" name="直線コネクタ 345"/>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64135</xdr:rowOff>
    </xdr:from>
    <xdr:to xmlns:xdr="http://schemas.openxmlformats.org/drawingml/2006/spreadsheetDrawing">
      <xdr:col>55</xdr:col>
      <xdr:colOff>0</xdr:colOff>
      <xdr:row>59</xdr:row>
      <xdr:rowOff>69850</xdr:rowOff>
    </xdr:to>
    <xdr:cxnSp macro="">
      <xdr:nvCxnSpPr>
        <xdr:cNvPr id="347" name="直線コネクタ 346"/>
        <xdr:cNvCxnSpPr/>
      </xdr:nvCxnSpPr>
      <xdr:spPr>
        <a:xfrm>
          <a:off x="9639300" y="101796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135890</xdr:rowOff>
    </xdr:from>
    <xdr:ext cx="598805" cy="259080"/>
    <xdr:sp macro="" textlink="">
      <xdr:nvSpPr>
        <xdr:cNvPr id="348" name="普通建設事業費平均値テキスト"/>
        <xdr:cNvSpPr txBox="1"/>
      </xdr:nvSpPr>
      <xdr:spPr>
        <a:xfrm>
          <a:off x="10528300" y="9908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113030</xdr:rowOff>
    </xdr:from>
    <xdr:to xmlns:xdr="http://schemas.openxmlformats.org/drawingml/2006/spreadsheetDrawing">
      <xdr:col>55</xdr:col>
      <xdr:colOff>50800</xdr:colOff>
      <xdr:row>59</xdr:row>
      <xdr:rowOff>43180</xdr:rowOff>
    </xdr:to>
    <xdr:sp macro="" textlink="">
      <xdr:nvSpPr>
        <xdr:cNvPr id="349" name="フローチャート: 判断 348"/>
        <xdr:cNvSpPr/>
      </xdr:nvSpPr>
      <xdr:spPr>
        <a:xfrm>
          <a:off x="10426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64135</xdr:rowOff>
    </xdr:from>
    <xdr:to xmlns:xdr="http://schemas.openxmlformats.org/drawingml/2006/spreadsheetDrawing">
      <xdr:col>50</xdr:col>
      <xdr:colOff>114300</xdr:colOff>
      <xdr:row>59</xdr:row>
      <xdr:rowOff>66040</xdr:rowOff>
    </xdr:to>
    <xdr:cxnSp macro="">
      <xdr:nvCxnSpPr>
        <xdr:cNvPr id="350" name="直線コネクタ 349"/>
        <xdr:cNvCxnSpPr/>
      </xdr:nvCxnSpPr>
      <xdr:spPr>
        <a:xfrm flipV="1">
          <a:off x="8750300" y="101796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118745</xdr:rowOff>
    </xdr:from>
    <xdr:to xmlns:xdr="http://schemas.openxmlformats.org/drawingml/2006/spreadsheetDrawing">
      <xdr:col>50</xdr:col>
      <xdr:colOff>165100</xdr:colOff>
      <xdr:row>59</xdr:row>
      <xdr:rowOff>48895</xdr:rowOff>
    </xdr:to>
    <xdr:sp macro="" textlink="">
      <xdr:nvSpPr>
        <xdr:cNvPr id="351" name="フローチャート: 判断 350"/>
        <xdr:cNvSpPr/>
      </xdr:nvSpPr>
      <xdr:spPr>
        <a:xfrm>
          <a:off x="958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65405</xdr:rowOff>
    </xdr:from>
    <xdr:ext cx="595630" cy="255905"/>
    <xdr:sp macro="" textlink="">
      <xdr:nvSpPr>
        <xdr:cNvPr id="352" name="テキスト ボックス 351"/>
        <xdr:cNvSpPr txBox="1"/>
      </xdr:nvSpPr>
      <xdr:spPr>
        <a:xfrm>
          <a:off x="9339580" y="98380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61595</xdr:rowOff>
    </xdr:from>
    <xdr:to xmlns:xdr="http://schemas.openxmlformats.org/drawingml/2006/spreadsheetDrawing">
      <xdr:col>45</xdr:col>
      <xdr:colOff>177800</xdr:colOff>
      <xdr:row>59</xdr:row>
      <xdr:rowOff>66040</xdr:rowOff>
    </xdr:to>
    <xdr:cxnSp macro="">
      <xdr:nvCxnSpPr>
        <xdr:cNvPr id="353" name="直線コネクタ 352"/>
        <xdr:cNvCxnSpPr/>
      </xdr:nvCxnSpPr>
      <xdr:spPr>
        <a:xfrm>
          <a:off x="7861300" y="101771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122555</xdr:rowOff>
    </xdr:from>
    <xdr:to xmlns:xdr="http://schemas.openxmlformats.org/drawingml/2006/spreadsheetDrawing">
      <xdr:col>46</xdr:col>
      <xdr:colOff>38100</xdr:colOff>
      <xdr:row>59</xdr:row>
      <xdr:rowOff>52705</xdr:rowOff>
    </xdr:to>
    <xdr:sp macro="" textlink="">
      <xdr:nvSpPr>
        <xdr:cNvPr id="354" name="フローチャート: 判断 353"/>
        <xdr:cNvSpPr/>
      </xdr:nvSpPr>
      <xdr:spPr>
        <a:xfrm>
          <a:off x="869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69215</xdr:rowOff>
    </xdr:from>
    <xdr:ext cx="595630" cy="259080"/>
    <xdr:sp macro="" textlink="">
      <xdr:nvSpPr>
        <xdr:cNvPr id="355" name="テキスト ボックス 354"/>
        <xdr:cNvSpPr txBox="1"/>
      </xdr:nvSpPr>
      <xdr:spPr>
        <a:xfrm>
          <a:off x="8450580" y="98418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45720</xdr:rowOff>
    </xdr:from>
    <xdr:to xmlns:xdr="http://schemas.openxmlformats.org/drawingml/2006/spreadsheetDrawing">
      <xdr:col>41</xdr:col>
      <xdr:colOff>50800</xdr:colOff>
      <xdr:row>59</xdr:row>
      <xdr:rowOff>61595</xdr:rowOff>
    </xdr:to>
    <xdr:cxnSp macro="">
      <xdr:nvCxnSpPr>
        <xdr:cNvPr id="356" name="直線コネクタ 355"/>
        <xdr:cNvCxnSpPr/>
      </xdr:nvCxnSpPr>
      <xdr:spPr>
        <a:xfrm>
          <a:off x="6972300" y="10161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100965</xdr:rowOff>
    </xdr:from>
    <xdr:to xmlns:xdr="http://schemas.openxmlformats.org/drawingml/2006/spreadsheetDrawing">
      <xdr:col>41</xdr:col>
      <xdr:colOff>101600</xdr:colOff>
      <xdr:row>59</xdr:row>
      <xdr:rowOff>31115</xdr:rowOff>
    </xdr:to>
    <xdr:sp macro="" textlink="">
      <xdr:nvSpPr>
        <xdr:cNvPr id="357" name="フローチャート: 判断 356"/>
        <xdr:cNvSpPr/>
      </xdr:nvSpPr>
      <xdr:spPr>
        <a:xfrm>
          <a:off x="7810500"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47625</xdr:rowOff>
    </xdr:from>
    <xdr:ext cx="595630" cy="259080"/>
    <xdr:sp macro="" textlink="">
      <xdr:nvSpPr>
        <xdr:cNvPr id="358" name="テキスト ボックス 357"/>
        <xdr:cNvSpPr txBox="1"/>
      </xdr:nvSpPr>
      <xdr:spPr>
        <a:xfrm>
          <a:off x="7561580" y="9820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111125</xdr:rowOff>
    </xdr:from>
    <xdr:to xmlns:xdr="http://schemas.openxmlformats.org/drawingml/2006/spreadsheetDrawing">
      <xdr:col>36</xdr:col>
      <xdr:colOff>165100</xdr:colOff>
      <xdr:row>59</xdr:row>
      <xdr:rowOff>41275</xdr:rowOff>
    </xdr:to>
    <xdr:sp macro="" textlink="">
      <xdr:nvSpPr>
        <xdr:cNvPr id="359" name="フローチャート: 判断 358"/>
        <xdr:cNvSpPr/>
      </xdr:nvSpPr>
      <xdr:spPr>
        <a:xfrm>
          <a:off x="6921500" y="1005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57785</xdr:rowOff>
    </xdr:from>
    <xdr:ext cx="595630" cy="259080"/>
    <xdr:sp macro="" textlink="">
      <xdr:nvSpPr>
        <xdr:cNvPr id="360" name="テキスト ボックス 359"/>
        <xdr:cNvSpPr txBox="1"/>
      </xdr:nvSpPr>
      <xdr:spPr>
        <a:xfrm>
          <a:off x="6672580" y="98304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19050</xdr:rowOff>
    </xdr:from>
    <xdr:to xmlns:xdr="http://schemas.openxmlformats.org/drawingml/2006/spreadsheetDrawing">
      <xdr:col>55</xdr:col>
      <xdr:colOff>50800</xdr:colOff>
      <xdr:row>59</xdr:row>
      <xdr:rowOff>120650</xdr:rowOff>
    </xdr:to>
    <xdr:sp macro="" textlink="">
      <xdr:nvSpPr>
        <xdr:cNvPr id="366" name="楕円 365"/>
        <xdr:cNvSpPr/>
      </xdr:nvSpPr>
      <xdr:spPr>
        <a:xfrm>
          <a:off x="104267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105410</xdr:rowOff>
    </xdr:from>
    <xdr:ext cx="534670" cy="259080"/>
    <xdr:sp macro="" textlink="">
      <xdr:nvSpPr>
        <xdr:cNvPr id="367" name="普通建設事業費該当値テキスト"/>
        <xdr:cNvSpPr txBox="1"/>
      </xdr:nvSpPr>
      <xdr:spPr>
        <a:xfrm>
          <a:off x="10528300" y="10049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13335</xdr:rowOff>
    </xdr:from>
    <xdr:to xmlns:xdr="http://schemas.openxmlformats.org/drawingml/2006/spreadsheetDrawing">
      <xdr:col>50</xdr:col>
      <xdr:colOff>165100</xdr:colOff>
      <xdr:row>59</xdr:row>
      <xdr:rowOff>114935</xdr:rowOff>
    </xdr:to>
    <xdr:sp macro="" textlink="">
      <xdr:nvSpPr>
        <xdr:cNvPr id="368" name="楕円 367"/>
        <xdr:cNvSpPr/>
      </xdr:nvSpPr>
      <xdr:spPr>
        <a:xfrm>
          <a:off x="9588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106045</xdr:rowOff>
    </xdr:from>
    <xdr:ext cx="595630" cy="259080"/>
    <xdr:sp macro="" textlink="">
      <xdr:nvSpPr>
        <xdr:cNvPr id="369" name="テキスト ボックス 368"/>
        <xdr:cNvSpPr txBox="1"/>
      </xdr:nvSpPr>
      <xdr:spPr>
        <a:xfrm>
          <a:off x="9339580" y="102215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59</xdr:row>
      <xdr:rowOff>15240</xdr:rowOff>
    </xdr:from>
    <xdr:to xmlns:xdr="http://schemas.openxmlformats.org/drawingml/2006/spreadsheetDrawing">
      <xdr:col>46</xdr:col>
      <xdr:colOff>38100</xdr:colOff>
      <xdr:row>59</xdr:row>
      <xdr:rowOff>116840</xdr:rowOff>
    </xdr:to>
    <xdr:sp macro="" textlink="">
      <xdr:nvSpPr>
        <xdr:cNvPr id="370" name="楕円 369"/>
        <xdr:cNvSpPr/>
      </xdr:nvSpPr>
      <xdr:spPr>
        <a:xfrm>
          <a:off x="8699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107950</xdr:rowOff>
    </xdr:from>
    <xdr:ext cx="531495" cy="259080"/>
    <xdr:sp macro="" textlink="">
      <xdr:nvSpPr>
        <xdr:cNvPr id="371" name="テキスト ボックス 370"/>
        <xdr:cNvSpPr txBox="1"/>
      </xdr:nvSpPr>
      <xdr:spPr>
        <a:xfrm>
          <a:off x="8482965" y="10223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10795</xdr:rowOff>
    </xdr:from>
    <xdr:to xmlns:xdr="http://schemas.openxmlformats.org/drawingml/2006/spreadsheetDrawing">
      <xdr:col>41</xdr:col>
      <xdr:colOff>101600</xdr:colOff>
      <xdr:row>59</xdr:row>
      <xdr:rowOff>112395</xdr:rowOff>
    </xdr:to>
    <xdr:sp macro="" textlink="">
      <xdr:nvSpPr>
        <xdr:cNvPr id="372" name="楕円 371"/>
        <xdr:cNvSpPr/>
      </xdr:nvSpPr>
      <xdr:spPr>
        <a:xfrm>
          <a:off x="7810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103505</xdr:rowOff>
    </xdr:from>
    <xdr:ext cx="595630" cy="259080"/>
    <xdr:sp macro="" textlink="">
      <xdr:nvSpPr>
        <xdr:cNvPr id="373" name="テキスト ボックス 372"/>
        <xdr:cNvSpPr txBox="1"/>
      </xdr:nvSpPr>
      <xdr:spPr>
        <a:xfrm>
          <a:off x="7561580" y="10219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166370</xdr:rowOff>
    </xdr:from>
    <xdr:to xmlns:xdr="http://schemas.openxmlformats.org/drawingml/2006/spreadsheetDrawing">
      <xdr:col>36</xdr:col>
      <xdr:colOff>165100</xdr:colOff>
      <xdr:row>59</xdr:row>
      <xdr:rowOff>96520</xdr:rowOff>
    </xdr:to>
    <xdr:sp macro="" textlink="">
      <xdr:nvSpPr>
        <xdr:cNvPr id="374" name="楕円 373"/>
        <xdr:cNvSpPr/>
      </xdr:nvSpPr>
      <xdr:spPr>
        <a:xfrm>
          <a:off x="692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87630</xdr:rowOff>
    </xdr:from>
    <xdr:ext cx="595630" cy="255905"/>
    <xdr:sp macro="" textlink="">
      <xdr:nvSpPr>
        <xdr:cNvPr id="375" name="テキスト ボックス 374"/>
        <xdr:cNvSpPr txBox="1"/>
      </xdr:nvSpPr>
      <xdr:spPr>
        <a:xfrm>
          <a:off x="6672580" y="102031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4" name="テキスト ボックス 383"/>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7" name="テキスト ボックス 386"/>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2455" cy="259080"/>
    <xdr:sp macro="" textlink="">
      <xdr:nvSpPr>
        <xdr:cNvPr id="389" name="テキスト ボックス 388"/>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905"/>
    <xdr:sp macro="" textlink="">
      <xdr:nvSpPr>
        <xdr:cNvPr id="391" name="テキスト ボックス 390"/>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2455" cy="259080"/>
    <xdr:sp macro="" textlink="">
      <xdr:nvSpPr>
        <xdr:cNvPr id="393" name="テキスト ボックス 392"/>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2625" cy="259080"/>
    <xdr:sp macro="" textlink="">
      <xdr:nvSpPr>
        <xdr:cNvPr id="395" name="テキスト ボックス 394"/>
        <xdr:cNvSpPr txBox="1"/>
      </xdr:nvSpPr>
      <xdr:spPr>
        <a:xfrm>
          <a:off x="5918200" y="1192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2625" cy="255905"/>
    <xdr:sp macro="" textlink="">
      <xdr:nvSpPr>
        <xdr:cNvPr id="397" name="テキスト ボックス 396"/>
        <xdr:cNvSpPr txBox="1"/>
      </xdr:nvSpPr>
      <xdr:spPr>
        <a:xfrm>
          <a:off x="5918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129540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1959590"/>
          <a:ext cx="1270" cy="162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76200</xdr:rowOff>
    </xdr:from>
    <xdr:ext cx="690245" cy="255905"/>
    <xdr:sp macro="" textlink="">
      <xdr:nvSpPr>
        <xdr:cNvPr id="402" name="普通建設事業費 （ うち新規整備　）最大値テキスト"/>
        <xdr:cNvSpPr txBox="1"/>
      </xdr:nvSpPr>
      <xdr:spPr>
        <a:xfrm>
          <a:off x="10528300" y="1173480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69</xdr:row>
      <xdr:rowOff>129540</xdr:rowOff>
    </xdr:from>
    <xdr:to xmlns:xdr="http://schemas.openxmlformats.org/drawingml/2006/spreadsheetDrawing">
      <xdr:col>55</xdr:col>
      <xdr:colOff>88900</xdr:colOff>
      <xdr:row>69</xdr:row>
      <xdr:rowOff>129540</xdr:rowOff>
    </xdr:to>
    <xdr:cxnSp macro="">
      <xdr:nvCxnSpPr>
        <xdr:cNvPr id="403" name="直線コネクタ 402"/>
        <xdr:cNvCxnSpPr/>
      </xdr:nvCxnSpPr>
      <xdr:spPr>
        <a:xfrm>
          <a:off x="10388600" y="1195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161925</xdr:rowOff>
    </xdr:from>
    <xdr:to xmlns:xdr="http://schemas.openxmlformats.org/drawingml/2006/spreadsheetDrawing">
      <xdr:col>55</xdr:col>
      <xdr:colOff>0</xdr:colOff>
      <xdr:row>79</xdr:row>
      <xdr:rowOff>3810</xdr:rowOff>
    </xdr:to>
    <xdr:cxnSp macro="">
      <xdr:nvCxnSpPr>
        <xdr:cNvPr id="404" name="直線コネクタ 403"/>
        <xdr:cNvCxnSpPr/>
      </xdr:nvCxnSpPr>
      <xdr:spPr>
        <a:xfrm flipV="1">
          <a:off x="9639300" y="135350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31115</xdr:rowOff>
    </xdr:from>
    <xdr:ext cx="598805" cy="255905"/>
    <xdr:sp macro="" textlink="">
      <xdr:nvSpPr>
        <xdr:cNvPr id="405" name="普通建設事業費 （ うち新規整備　）平均値テキスト"/>
        <xdr:cNvSpPr txBox="1"/>
      </xdr:nvSpPr>
      <xdr:spPr>
        <a:xfrm>
          <a:off x="10528300" y="1323276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8255</xdr:rowOff>
    </xdr:from>
    <xdr:to xmlns:xdr="http://schemas.openxmlformats.org/drawingml/2006/spreadsheetDrawing">
      <xdr:col>55</xdr:col>
      <xdr:colOff>50800</xdr:colOff>
      <xdr:row>78</xdr:row>
      <xdr:rowOff>109855</xdr:rowOff>
    </xdr:to>
    <xdr:sp macro="" textlink="">
      <xdr:nvSpPr>
        <xdr:cNvPr id="406" name="フローチャート: 判断 405"/>
        <xdr:cNvSpPr/>
      </xdr:nvSpPr>
      <xdr:spPr>
        <a:xfrm>
          <a:off x="104267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3810</xdr:rowOff>
    </xdr:from>
    <xdr:to xmlns:xdr="http://schemas.openxmlformats.org/drawingml/2006/spreadsheetDrawing">
      <xdr:col>50</xdr:col>
      <xdr:colOff>114300</xdr:colOff>
      <xdr:row>79</xdr:row>
      <xdr:rowOff>29210</xdr:rowOff>
    </xdr:to>
    <xdr:cxnSp macro="">
      <xdr:nvCxnSpPr>
        <xdr:cNvPr id="407" name="直線コネクタ 406"/>
        <xdr:cNvCxnSpPr/>
      </xdr:nvCxnSpPr>
      <xdr:spPr>
        <a:xfrm flipV="1">
          <a:off x="8750300" y="135483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15875</xdr:rowOff>
    </xdr:from>
    <xdr:to xmlns:xdr="http://schemas.openxmlformats.org/drawingml/2006/spreadsheetDrawing">
      <xdr:col>50</xdr:col>
      <xdr:colOff>165100</xdr:colOff>
      <xdr:row>78</xdr:row>
      <xdr:rowOff>117475</xdr:rowOff>
    </xdr:to>
    <xdr:sp macro="" textlink="">
      <xdr:nvSpPr>
        <xdr:cNvPr id="408" name="フローチャート: 判断 407"/>
        <xdr:cNvSpPr/>
      </xdr:nvSpPr>
      <xdr:spPr>
        <a:xfrm>
          <a:off x="9588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133985</xdr:rowOff>
    </xdr:from>
    <xdr:ext cx="595630" cy="255905"/>
    <xdr:sp macro="" textlink="">
      <xdr:nvSpPr>
        <xdr:cNvPr id="409" name="テキスト ボックス 408"/>
        <xdr:cNvSpPr txBox="1"/>
      </xdr:nvSpPr>
      <xdr:spPr>
        <a:xfrm>
          <a:off x="9339580" y="131641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130175</xdr:rowOff>
    </xdr:from>
    <xdr:to xmlns:xdr="http://schemas.openxmlformats.org/drawingml/2006/spreadsheetDrawing">
      <xdr:col>45</xdr:col>
      <xdr:colOff>177800</xdr:colOff>
      <xdr:row>79</xdr:row>
      <xdr:rowOff>29210</xdr:rowOff>
    </xdr:to>
    <xdr:cxnSp macro="">
      <xdr:nvCxnSpPr>
        <xdr:cNvPr id="410" name="直線コネクタ 409"/>
        <xdr:cNvCxnSpPr/>
      </xdr:nvCxnSpPr>
      <xdr:spPr>
        <a:xfrm>
          <a:off x="7861300" y="1350327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40640</xdr:rowOff>
    </xdr:from>
    <xdr:to xmlns:xdr="http://schemas.openxmlformats.org/drawingml/2006/spreadsheetDrawing">
      <xdr:col>46</xdr:col>
      <xdr:colOff>38100</xdr:colOff>
      <xdr:row>78</xdr:row>
      <xdr:rowOff>142240</xdr:rowOff>
    </xdr:to>
    <xdr:sp macro="" textlink="">
      <xdr:nvSpPr>
        <xdr:cNvPr id="411" name="フローチャート: 判断 410"/>
        <xdr:cNvSpPr/>
      </xdr:nvSpPr>
      <xdr:spPr>
        <a:xfrm>
          <a:off x="86995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158750</xdr:rowOff>
    </xdr:from>
    <xdr:ext cx="531495" cy="259080"/>
    <xdr:sp macro="" textlink="">
      <xdr:nvSpPr>
        <xdr:cNvPr id="412" name="テキスト ボックス 411"/>
        <xdr:cNvSpPr txBox="1"/>
      </xdr:nvSpPr>
      <xdr:spPr>
        <a:xfrm>
          <a:off x="8482965" y="13188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76200</xdr:rowOff>
    </xdr:from>
    <xdr:to xmlns:xdr="http://schemas.openxmlformats.org/drawingml/2006/spreadsheetDrawing">
      <xdr:col>41</xdr:col>
      <xdr:colOff>50800</xdr:colOff>
      <xdr:row>78</xdr:row>
      <xdr:rowOff>130175</xdr:rowOff>
    </xdr:to>
    <xdr:cxnSp macro="">
      <xdr:nvCxnSpPr>
        <xdr:cNvPr id="413" name="直線コネクタ 412"/>
        <xdr:cNvCxnSpPr/>
      </xdr:nvCxnSpPr>
      <xdr:spPr>
        <a:xfrm>
          <a:off x="6972300" y="134493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160655</xdr:rowOff>
    </xdr:from>
    <xdr:to xmlns:xdr="http://schemas.openxmlformats.org/drawingml/2006/spreadsheetDrawing">
      <xdr:col>41</xdr:col>
      <xdr:colOff>101600</xdr:colOff>
      <xdr:row>78</xdr:row>
      <xdr:rowOff>90805</xdr:rowOff>
    </xdr:to>
    <xdr:sp macro="" textlink="">
      <xdr:nvSpPr>
        <xdr:cNvPr id="414" name="フローチャート: 判断 413"/>
        <xdr:cNvSpPr/>
      </xdr:nvSpPr>
      <xdr:spPr>
        <a:xfrm>
          <a:off x="781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76</xdr:row>
      <xdr:rowOff>107315</xdr:rowOff>
    </xdr:from>
    <xdr:ext cx="595630" cy="259080"/>
    <xdr:sp macro="" textlink="">
      <xdr:nvSpPr>
        <xdr:cNvPr id="415" name="テキスト ボックス 414"/>
        <xdr:cNvSpPr txBox="1"/>
      </xdr:nvSpPr>
      <xdr:spPr>
        <a:xfrm>
          <a:off x="7561580" y="13137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xdr:rowOff>
    </xdr:from>
    <xdr:to xmlns:xdr="http://schemas.openxmlformats.org/drawingml/2006/spreadsheetDrawing">
      <xdr:col>36</xdr:col>
      <xdr:colOff>165100</xdr:colOff>
      <xdr:row>78</xdr:row>
      <xdr:rowOff>118110</xdr:rowOff>
    </xdr:to>
    <xdr:sp macro="" textlink="">
      <xdr:nvSpPr>
        <xdr:cNvPr id="416" name="フローチャート: 判断 415"/>
        <xdr:cNvSpPr/>
      </xdr:nvSpPr>
      <xdr:spPr>
        <a:xfrm>
          <a:off x="6921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76</xdr:row>
      <xdr:rowOff>134620</xdr:rowOff>
    </xdr:from>
    <xdr:ext cx="595630" cy="255905"/>
    <xdr:sp macro="" textlink="">
      <xdr:nvSpPr>
        <xdr:cNvPr id="417" name="テキスト ボックス 416"/>
        <xdr:cNvSpPr txBox="1"/>
      </xdr:nvSpPr>
      <xdr:spPr>
        <a:xfrm>
          <a:off x="6672580" y="131648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111125</xdr:rowOff>
    </xdr:from>
    <xdr:to xmlns:xdr="http://schemas.openxmlformats.org/drawingml/2006/spreadsheetDrawing">
      <xdr:col>55</xdr:col>
      <xdr:colOff>50800</xdr:colOff>
      <xdr:row>79</xdr:row>
      <xdr:rowOff>41275</xdr:rowOff>
    </xdr:to>
    <xdr:sp macro="" textlink="">
      <xdr:nvSpPr>
        <xdr:cNvPr id="423" name="楕円 422"/>
        <xdr:cNvSpPr/>
      </xdr:nvSpPr>
      <xdr:spPr>
        <a:xfrm>
          <a:off x="104267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26035</xdr:rowOff>
    </xdr:from>
    <xdr:ext cx="534670" cy="259080"/>
    <xdr:sp macro="" textlink="">
      <xdr:nvSpPr>
        <xdr:cNvPr id="424" name="普通建設事業費 （ うち新規整備　）該当値テキスト"/>
        <xdr:cNvSpPr txBox="1"/>
      </xdr:nvSpPr>
      <xdr:spPr>
        <a:xfrm>
          <a:off x="10528300" y="13399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124460</xdr:rowOff>
    </xdr:from>
    <xdr:to xmlns:xdr="http://schemas.openxmlformats.org/drawingml/2006/spreadsheetDrawing">
      <xdr:col>50</xdr:col>
      <xdr:colOff>165100</xdr:colOff>
      <xdr:row>79</xdr:row>
      <xdr:rowOff>54610</xdr:rowOff>
    </xdr:to>
    <xdr:sp macro="" textlink="">
      <xdr:nvSpPr>
        <xdr:cNvPr id="425" name="楕円 424"/>
        <xdr:cNvSpPr/>
      </xdr:nvSpPr>
      <xdr:spPr>
        <a:xfrm>
          <a:off x="9588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45720</xdr:rowOff>
    </xdr:from>
    <xdr:ext cx="531495" cy="259080"/>
    <xdr:sp macro="" textlink="">
      <xdr:nvSpPr>
        <xdr:cNvPr id="426" name="テキスト ボックス 425"/>
        <xdr:cNvSpPr txBox="1"/>
      </xdr:nvSpPr>
      <xdr:spPr>
        <a:xfrm>
          <a:off x="9371965" y="13590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149860</xdr:rowOff>
    </xdr:from>
    <xdr:to xmlns:xdr="http://schemas.openxmlformats.org/drawingml/2006/spreadsheetDrawing">
      <xdr:col>46</xdr:col>
      <xdr:colOff>38100</xdr:colOff>
      <xdr:row>79</xdr:row>
      <xdr:rowOff>80010</xdr:rowOff>
    </xdr:to>
    <xdr:sp macro="" textlink="">
      <xdr:nvSpPr>
        <xdr:cNvPr id="427" name="楕円 426"/>
        <xdr:cNvSpPr/>
      </xdr:nvSpPr>
      <xdr:spPr>
        <a:xfrm>
          <a:off x="8699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71120</xdr:rowOff>
    </xdr:from>
    <xdr:ext cx="531495" cy="259080"/>
    <xdr:sp macro="" textlink="">
      <xdr:nvSpPr>
        <xdr:cNvPr id="428" name="テキスト ボックス 427"/>
        <xdr:cNvSpPr txBox="1"/>
      </xdr:nvSpPr>
      <xdr:spPr>
        <a:xfrm>
          <a:off x="8482965" y="13615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29" name="楕円 428"/>
        <xdr:cNvSpPr/>
      </xdr:nvSpPr>
      <xdr:spPr>
        <a:xfrm>
          <a:off x="7810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635</xdr:rowOff>
    </xdr:from>
    <xdr:ext cx="531495" cy="259080"/>
    <xdr:sp macro="" textlink="">
      <xdr:nvSpPr>
        <xdr:cNvPr id="430" name="テキスト ボックス 429"/>
        <xdr:cNvSpPr txBox="1"/>
      </xdr:nvSpPr>
      <xdr:spPr>
        <a:xfrm>
          <a:off x="7593965" y="13545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25400</xdr:rowOff>
    </xdr:from>
    <xdr:to xmlns:xdr="http://schemas.openxmlformats.org/drawingml/2006/spreadsheetDrawing">
      <xdr:col>36</xdr:col>
      <xdr:colOff>165100</xdr:colOff>
      <xdr:row>78</xdr:row>
      <xdr:rowOff>127000</xdr:rowOff>
    </xdr:to>
    <xdr:sp macro="" textlink="">
      <xdr:nvSpPr>
        <xdr:cNvPr id="431" name="楕円 430"/>
        <xdr:cNvSpPr/>
      </xdr:nvSpPr>
      <xdr:spPr>
        <a:xfrm>
          <a:off x="6921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78</xdr:row>
      <xdr:rowOff>118110</xdr:rowOff>
    </xdr:from>
    <xdr:ext cx="595630" cy="259080"/>
    <xdr:sp macro="" textlink="">
      <xdr:nvSpPr>
        <xdr:cNvPr id="432" name="テキスト ボックス 431"/>
        <xdr:cNvSpPr txBox="1"/>
      </xdr:nvSpPr>
      <xdr:spPr>
        <a:xfrm>
          <a:off x="6672580" y="13491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1" name="テキスト ボックス 440"/>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4" name="テキスト ボックス 443"/>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2625" cy="255905"/>
    <xdr:sp macro="" textlink="">
      <xdr:nvSpPr>
        <xdr:cNvPr id="446" name="テキスト ボックス 445"/>
        <xdr:cNvSpPr txBox="1"/>
      </xdr:nvSpPr>
      <xdr:spPr>
        <a:xfrm>
          <a:off x="5918200" y="16342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2625" cy="255905"/>
    <xdr:sp macro="" textlink="">
      <xdr:nvSpPr>
        <xdr:cNvPr id="448" name="テキスト ボックス 447"/>
        <xdr:cNvSpPr txBox="1"/>
      </xdr:nvSpPr>
      <xdr:spPr>
        <a:xfrm>
          <a:off x="5918200" y="15885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2625" cy="255905"/>
    <xdr:sp macro="" textlink="">
      <xdr:nvSpPr>
        <xdr:cNvPr id="450" name="テキスト ボックス 449"/>
        <xdr:cNvSpPr txBox="1"/>
      </xdr:nvSpPr>
      <xdr:spPr>
        <a:xfrm>
          <a:off x="5918200" y="15427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2625" cy="255905"/>
    <xdr:sp macro="" textlink="">
      <xdr:nvSpPr>
        <xdr:cNvPr id="452" name="テキスト ボックス 451"/>
        <xdr:cNvSpPr txBox="1"/>
      </xdr:nvSpPr>
      <xdr:spPr>
        <a:xfrm>
          <a:off x="5918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80010</xdr:rowOff>
    </xdr:from>
    <xdr:to xmlns:xdr="http://schemas.openxmlformats.org/drawingml/2006/spreadsheetDrawing">
      <xdr:col>54</xdr:col>
      <xdr:colOff>189865</xdr:colOff>
      <xdr:row>98</xdr:row>
      <xdr:rowOff>137160</xdr:rowOff>
    </xdr:to>
    <xdr:cxnSp macro="">
      <xdr:nvCxnSpPr>
        <xdr:cNvPr id="454" name="直線コネクタ 453"/>
        <xdr:cNvCxnSpPr/>
      </xdr:nvCxnSpPr>
      <xdr:spPr>
        <a:xfrm flipV="1">
          <a:off x="10475595" y="1551051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140970</xdr:rowOff>
    </xdr:from>
    <xdr:ext cx="469900" cy="259080"/>
    <xdr:sp macro="" textlink="">
      <xdr:nvSpPr>
        <xdr:cNvPr id="455" name="普通建設事業費 （ うち更新整備　）最小値テキスト"/>
        <xdr:cNvSpPr txBox="1"/>
      </xdr:nvSpPr>
      <xdr:spPr>
        <a:xfrm>
          <a:off x="10528300" y="1694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137160</xdr:rowOff>
    </xdr:from>
    <xdr:to xmlns:xdr="http://schemas.openxmlformats.org/drawingml/2006/spreadsheetDrawing">
      <xdr:col>55</xdr:col>
      <xdr:colOff>88900</xdr:colOff>
      <xdr:row>98</xdr:row>
      <xdr:rowOff>137160</xdr:rowOff>
    </xdr:to>
    <xdr:cxnSp macro="">
      <xdr:nvCxnSpPr>
        <xdr:cNvPr id="456" name="直線コネクタ 455"/>
        <xdr:cNvCxnSpPr/>
      </xdr:nvCxnSpPr>
      <xdr:spPr>
        <a:xfrm>
          <a:off x="10388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26670</xdr:rowOff>
    </xdr:from>
    <xdr:ext cx="690245" cy="259080"/>
    <xdr:sp macro="" textlink="">
      <xdr:nvSpPr>
        <xdr:cNvPr id="457" name="普通建設事業費 （ うち更新整備　）最大値テキスト"/>
        <xdr:cNvSpPr txBox="1"/>
      </xdr:nvSpPr>
      <xdr:spPr>
        <a:xfrm>
          <a:off x="10528300" y="152857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80010</xdr:rowOff>
    </xdr:from>
    <xdr:to xmlns:xdr="http://schemas.openxmlformats.org/drawingml/2006/spreadsheetDrawing">
      <xdr:col>55</xdr:col>
      <xdr:colOff>88900</xdr:colOff>
      <xdr:row>90</xdr:row>
      <xdr:rowOff>80010</xdr:rowOff>
    </xdr:to>
    <xdr:cxnSp macro="">
      <xdr:nvCxnSpPr>
        <xdr:cNvPr id="458" name="直線コネクタ 457"/>
        <xdr:cNvCxnSpPr/>
      </xdr:nvCxnSpPr>
      <xdr:spPr>
        <a:xfrm>
          <a:off x="10388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109220</xdr:rowOff>
    </xdr:from>
    <xdr:to xmlns:xdr="http://schemas.openxmlformats.org/drawingml/2006/spreadsheetDrawing">
      <xdr:col>55</xdr:col>
      <xdr:colOff>0</xdr:colOff>
      <xdr:row>98</xdr:row>
      <xdr:rowOff>121920</xdr:rowOff>
    </xdr:to>
    <xdr:cxnSp macro="">
      <xdr:nvCxnSpPr>
        <xdr:cNvPr id="459" name="直線コネクタ 458"/>
        <xdr:cNvCxnSpPr/>
      </xdr:nvCxnSpPr>
      <xdr:spPr>
        <a:xfrm>
          <a:off x="9639300" y="169113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33020</xdr:rowOff>
    </xdr:from>
    <xdr:ext cx="598805" cy="259080"/>
    <xdr:sp macro="" textlink="">
      <xdr:nvSpPr>
        <xdr:cNvPr id="460" name="普通建設事業費 （ うち更新整備　）平均値テキスト"/>
        <xdr:cNvSpPr txBox="1"/>
      </xdr:nvSpPr>
      <xdr:spPr>
        <a:xfrm>
          <a:off x="10528300" y="16663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10160</xdr:rowOff>
    </xdr:from>
    <xdr:to xmlns:xdr="http://schemas.openxmlformats.org/drawingml/2006/spreadsheetDrawing">
      <xdr:col>55</xdr:col>
      <xdr:colOff>50800</xdr:colOff>
      <xdr:row>98</xdr:row>
      <xdr:rowOff>111760</xdr:rowOff>
    </xdr:to>
    <xdr:sp macro="" textlink="">
      <xdr:nvSpPr>
        <xdr:cNvPr id="461" name="フローチャート: 判断 460"/>
        <xdr:cNvSpPr/>
      </xdr:nvSpPr>
      <xdr:spPr>
        <a:xfrm>
          <a:off x="10426700" y="1681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104140</xdr:rowOff>
    </xdr:from>
    <xdr:to xmlns:xdr="http://schemas.openxmlformats.org/drawingml/2006/spreadsheetDrawing">
      <xdr:col>50</xdr:col>
      <xdr:colOff>114300</xdr:colOff>
      <xdr:row>98</xdr:row>
      <xdr:rowOff>109220</xdr:rowOff>
    </xdr:to>
    <xdr:cxnSp macro="">
      <xdr:nvCxnSpPr>
        <xdr:cNvPr id="462" name="直線コネクタ 461"/>
        <xdr:cNvCxnSpPr/>
      </xdr:nvCxnSpPr>
      <xdr:spPr>
        <a:xfrm>
          <a:off x="8750300" y="169062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10795</xdr:rowOff>
    </xdr:from>
    <xdr:to xmlns:xdr="http://schemas.openxmlformats.org/drawingml/2006/spreadsheetDrawing">
      <xdr:col>50</xdr:col>
      <xdr:colOff>165100</xdr:colOff>
      <xdr:row>98</xdr:row>
      <xdr:rowOff>112395</xdr:rowOff>
    </xdr:to>
    <xdr:sp macro="" textlink="">
      <xdr:nvSpPr>
        <xdr:cNvPr id="463" name="フローチャート: 判断 462"/>
        <xdr:cNvSpPr/>
      </xdr:nvSpPr>
      <xdr:spPr>
        <a:xfrm>
          <a:off x="9588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128905</xdr:rowOff>
    </xdr:from>
    <xdr:ext cx="595630" cy="259080"/>
    <xdr:sp macro="" textlink="">
      <xdr:nvSpPr>
        <xdr:cNvPr id="464" name="テキスト ボックス 463"/>
        <xdr:cNvSpPr txBox="1"/>
      </xdr:nvSpPr>
      <xdr:spPr>
        <a:xfrm>
          <a:off x="9339580" y="16588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104140</xdr:rowOff>
    </xdr:from>
    <xdr:to xmlns:xdr="http://schemas.openxmlformats.org/drawingml/2006/spreadsheetDrawing">
      <xdr:col>45</xdr:col>
      <xdr:colOff>177800</xdr:colOff>
      <xdr:row>98</xdr:row>
      <xdr:rowOff>129540</xdr:rowOff>
    </xdr:to>
    <xdr:cxnSp macro="">
      <xdr:nvCxnSpPr>
        <xdr:cNvPr id="465" name="直線コネクタ 464"/>
        <xdr:cNvCxnSpPr/>
      </xdr:nvCxnSpPr>
      <xdr:spPr>
        <a:xfrm flipV="1">
          <a:off x="7861300" y="169062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6350</xdr:rowOff>
    </xdr:from>
    <xdr:to xmlns:xdr="http://schemas.openxmlformats.org/drawingml/2006/spreadsheetDrawing">
      <xdr:col>46</xdr:col>
      <xdr:colOff>38100</xdr:colOff>
      <xdr:row>98</xdr:row>
      <xdr:rowOff>107315</xdr:rowOff>
    </xdr:to>
    <xdr:sp macro="" textlink="">
      <xdr:nvSpPr>
        <xdr:cNvPr id="466" name="フローチャート: 判断 465"/>
        <xdr:cNvSpPr/>
      </xdr:nvSpPr>
      <xdr:spPr>
        <a:xfrm>
          <a:off x="869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123825</xdr:rowOff>
    </xdr:from>
    <xdr:ext cx="595630" cy="255905"/>
    <xdr:sp macro="" textlink="">
      <xdr:nvSpPr>
        <xdr:cNvPr id="467" name="テキスト ボックス 466"/>
        <xdr:cNvSpPr txBox="1"/>
      </xdr:nvSpPr>
      <xdr:spPr>
        <a:xfrm>
          <a:off x="8450580" y="165830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120650</xdr:rowOff>
    </xdr:from>
    <xdr:to xmlns:xdr="http://schemas.openxmlformats.org/drawingml/2006/spreadsheetDrawing">
      <xdr:col>41</xdr:col>
      <xdr:colOff>50800</xdr:colOff>
      <xdr:row>98</xdr:row>
      <xdr:rowOff>129540</xdr:rowOff>
    </xdr:to>
    <xdr:cxnSp macro="">
      <xdr:nvCxnSpPr>
        <xdr:cNvPr id="468" name="直線コネクタ 467"/>
        <xdr:cNvCxnSpPr/>
      </xdr:nvCxnSpPr>
      <xdr:spPr>
        <a:xfrm>
          <a:off x="6972300" y="169227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3175</xdr:rowOff>
    </xdr:from>
    <xdr:to xmlns:xdr="http://schemas.openxmlformats.org/drawingml/2006/spreadsheetDrawing">
      <xdr:col>41</xdr:col>
      <xdr:colOff>101600</xdr:colOff>
      <xdr:row>98</xdr:row>
      <xdr:rowOff>104775</xdr:rowOff>
    </xdr:to>
    <xdr:sp macro="" textlink="">
      <xdr:nvSpPr>
        <xdr:cNvPr id="469" name="フローチャート: 判断 468"/>
        <xdr:cNvSpPr/>
      </xdr:nvSpPr>
      <xdr:spPr>
        <a:xfrm>
          <a:off x="7810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121285</xdr:rowOff>
    </xdr:from>
    <xdr:ext cx="595630" cy="255905"/>
    <xdr:sp macro="" textlink="">
      <xdr:nvSpPr>
        <xdr:cNvPr id="470" name="テキスト ボックス 469"/>
        <xdr:cNvSpPr txBox="1"/>
      </xdr:nvSpPr>
      <xdr:spPr>
        <a:xfrm>
          <a:off x="7561580" y="165804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0</xdr:rowOff>
    </xdr:from>
    <xdr:to xmlns:xdr="http://schemas.openxmlformats.org/drawingml/2006/spreadsheetDrawing">
      <xdr:col>36</xdr:col>
      <xdr:colOff>165100</xdr:colOff>
      <xdr:row>98</xdr:row>
      <xdr:rowOff>101600</xdr:rowOff>
    </xdr:to>
    <xdr:sp macro="" textlink="">
      <xdr:nvSpPr>
        <xdr:cNvPr id="471" name="フローチャート: 判断 470"/>
        <xdr:cNvSpPr/>
      </xdr:nvSpPr>
      <xdr:spPr>
        <a:xfrm>
          <a:off x="6921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118110</xdr:rowOff>
    </xdr:from>
    <xdr:ext cx="595630" cy="259080"/>
    <xdr:sp macro="" textlink="">
      <xdr:nvSpPr>
        <xdr:cNvPr id="472" name="テキスト ボックス 471"/>
        <xdr:cNvSpPr txBox="1"/>
      </xdr:nvSpPr>
      <xdr:spPr>
        <a:xfrm>
          <a:off x="6672580" y="16577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71120</xdr:rowOff>
    </xdr:from>
    <xdr:to xmlns:xdr="http://schemas.openxmlformats.org/drawingml/2006/spreadsheetDrawing">
      <xdr:col>55</xdr:col>
      <xdr:colOff>50800</xdr:colOff>
      <xdr:row>99</xdr:row>
      <xdr:rowOff>1270</xdr:rowOff>
    </xdr:to>
    <xdr:sp macro="" textlink="">
      <xdr:nvSpPr>
        <xdr:cNvPr id="478" name="楕円 477"/>
        <xdr:cNvSpPr/>
      </xdr:nvSpPr>
      <xdr:spPr>
        <a:xfrm>
          <a:off x="104267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160020</xdr:rowOff>
    </xdr:from>
    <xdr:ext cx="534670" cy="259080"/>
    <xdr:sp macro="" textlink="">
      <xdr:nvSpPr>
        <xdr:cNvPr id="479" name="普通建設事業費 （ うち更新整備　）該当値テキスト"/>
        <xdr:cNvSpPr txBox="1"/>
      </xdr:nvSpPr>
      <xdr:spPr>
        <a:xfrm>
          <a:off x="10528300" y="1679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58420</xdr:rowOff>
    </xdr:from>
    <xdr:to xmlns:xdr="http://schemas.openxmlformats.org/drawingml/2006/spreadsheetDrawing">
      <xdr:col>50</xdr:col>
      <xdr:colOff>165100</xdr:colOff>
      <xdr:row>98</xdr:row>
      <xdr:rowOff>160020</xdr:rowOff>
    </xdr:to>
    <xdr:sp macro="" textlink="">
      <xdr:nvSpPr>
        <xdr:cNvPr id="480" name="楕円 479"/>
        <xdr:cNvSpPr/>
      </xdr:nvSpPr>
      <xdr:spPr>
        <a:xfrm>
          <a:off x="9588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151130</xdr:rowOff>
    </xdr:from>
    <xdr:ext cx="531495" cy="259080"/>
    <xdr:sp macro="" textlink="">
      <xdr:nvSpPr>
        <xdr:cNvPr id="481" name="テキスト ボックス 480"/>
        <xdr:cNvSpPr txBox="1"/>
      </xdr:nvSpPr>
      <xdr:spPr>
        <a:xfrm>
          <a:off x="9371965" y="16953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82" name="楕円 481"/>
        <xdr:cNvSpPr/>
      </xdr:nvSpPr>
      <xdr:spPr>
        <a:xfrm>
          <a:off x="8699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1495" cy="255905"/>
    <xdr:sp macro="" textlink="">
      <xdr:nvSpPr>
        <xdr:cNvPr id="483" name="テキスト ボックス 482"/>
        <xdr:cNvSpPr txBox="1"/>
      </xdr:nvSpPr>
      <xdr:spPr>
        <a:xfrm>
          <a:off x="8482965" y="169481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78740</xdr:rowOff>
    </xdr:from>
    <xdr:to xmlns:xdr="http://schemas.openxmlformats.org/drawingml/2006/spreadsheetDrawing">
      <xdr:col>41</xdr:col>
      <xdr:colOff>101600</xdr:colOff>
      <xdr:row>99</xdr:row>
      <xdr:rowOff>8890</xdr:rowOff>
    </xdr:to>
    <xdr:sp macro="" textlink="">
      <xdr:nvSpPr>
        <xdr:cNvPr id="484" name="楕円 483"/>
        <xdr:cNvSpPr/>
      </xdr:nvSpPr>
      <xdr:spPr>
        <a:xfrm>
          <a:off x="7810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0</xdr:rowOff>
    </xdr:from>
    <xdr:ext cx="531495" cy="259080"/>
    <xdr:sp macro="" textlink="">
      <xdr:nvSpPr>
        <xdr:cNvPr id="485" name="テキスト ボックス 484"/>
        <xdr:cNvSpPr txBox="1"/>
      </xdr:nvSpPr>
      <xdr:spPr>
        <a:xfrm>
          <a:off x="7593965" y="16973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69215</xdr:rowOff>
    </xdr:from>
    <xdr:to xmlns:xdr="http://schemas.openxmlformats.org/drawingml/2006/spreadsheetDrawing">
      <xdr:col>36</xdr:col>
      <xdr:colOff>165100</xdr:colOff>
      <xdr:row>98</xdr:row>
      <xdr:rowOff>170815</xdr:rowOff>
    </xdr:to>
    <xdr:sp macro="" textlink="">
      <xdr:nvSpPr>
        <xdr:cNvPr id="486" name="楕円 485"/>
        <xdr:cNvSpPr/>
      </xdr:nvSpPr>
      <xdr:spPr>
        <a:xfrm>
          <a:off x="6921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161925</xdr:rowOff>
    </xdr:from>
    <xdr:ext cx="531495" cy="259080"/>
    <xdr:sp macro="" textlink="">
      <xdr:nvSpPr>
        <xdr:cNvPr id="487" name="テキスト ボックス 486"/>
        <xdr:cNvSpPr txBox="1"/>
      </xdr:nvSpPr>
      <xdr:spPr>
        <a:xfrm>
          <a:off x="6704965" y="16964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6" name="テキスト ボックス 495"/>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499" name="テキスト ボックス 498"/>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2455" cy="259080"/>
    <xdr:sp macro="" textlink="">
      <xdr:nvSpPr>
        <xdr:cNvPr id="501" name="テキスト ボックス 500"/>
        <xdr:cNvSpPr txBox="1"/>
      </xdr:nvSpPr>
      <xdr:spPr>
        <a:xfrm>
          <a:off x="11850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2455" cy="255905"/>
    <xdr:sp macro="" textlink="">
      <xdr:nvSpPr>
        <xdr:cNvPr id="503" name="テキスト ボックス 502"/>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2455" cy="259080"/>
    <xdr:sp macro="" textlink="">
      <xdr:nvSpPr>
        <xdr:cNvPr id="505" name="テキスト ボックス 504"/>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2455" cy="259080"/>
    <xdr:sp macro="" textlink="">
      <xdr:nvSpPr>
        <xdr:cNvPr id="507" name="テキスト ボックス 506"/>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09" name="テキスト ボックス 508"/>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5905"/>
    <xdr:sp macro="" textlink="">
      <xdr:nvSpPr>
        <xdr:cNvPr id="514" name="災害復旧事業費最大値テキスト"/>
        <xdr:cNvSpPr txBox="1"/>
      </xdr:nvSpPr>
      <xdr:spPr>
        <a:xfrm>
          <a:off x="16370300" y="50698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158115</xdr:rowOff>
    </xdr:from>
    <xdr:to xmlns:xdr="http://schemas.openxmlformats.org/drawingml/2006/spreadsheetDrawing">
      <xdr:col>85</xdr:col>
      <xdr:colOff>127000</xdr:colOff>
      <xdr:row>39</xdr:row>
      <xdr:rowOff>44450</xdr:rowOff>
    </xdr:to>
    <xdr:cxnSp macro="">
      <xdr:nvCxnSpPr>
        <xdr:cNvPr id="516" name="直線コネクタ 515"/>
        <xdr:cNvCxnSpPr/>
      </xdr:nvCxnSpPr>
      <xdr:spPr>
        <a:xfrm>
          <a:off x="15481300" y="667321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124460</xdr:rowOff>
    </xdr:from>
    <xdr:ext cx="534670" cy="259080"/>
    <xdr:sp macro="" textlink="">
      <xdr:nvSpPr>
        <xdr:cNvPr id="517" name="災害復旧事業費平均値テキスト"/>
        <xdr:cNvSpPr txBox="1"/>
      </xdr:nvSpPr>
      <xdr:spPr>
        <a:xfrm>
          <a:off x="16370300" y="6468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101600</xdr:rowOff>
    </xdr:from>
    <xdr:to xmlns:xdr="http://schemas.openxmlformats.org/drawingml/2006/spreadsheetDrawing">
      <xdr:col>85</xdr:col>
      <xdr:colOff>177800</xdr:colOff>
      <xdr:row>39</xdr:row>
      <xdr:rowOff>31750</xdr:rowOff>
    </xdr:to>
    <xdr:sp macro="" textlink="">
      <xdr:nvSpPr>
        <xdr:cNvPr id="518" name="フローチャート: 判断 517"/>
        <xdr:cNvSpPr/>
      </xdr:nvSpPr>
      <xdr:spPr>
        <a:xfrm>
          <a:off x="16268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158115</xdr:rowOff>
    </xdr:from>
    <xdr:to xmlns:xdr="http://schemas.openxmlformats.org/drawingml/2006/spreadsheetDrawing">
      <xdr:col>81</xdr:col>
      <xdr:colOff>50800</xdr:colOff>
      <xdr:row>39</xdr:row>
      <xdr:rowOff>15240</xdr:rowOff>
    </xdr:to>
    <xdr:cxnSp macro="">
      <xdr:nvCxnSpPr>
        <xdr:cNvPr id="519" name="直線コネクタ 518"/>
        <xdr:cNvCxnSpPr/>
      </xdr:nvCxnSpPr>
      <xdr:spPr>
        <a:xfrm flipV="1">
          <a:off x="14592300" y="66732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90170</xdr:rowOff>
    </xdr:from>
    <xdr:to xmlns:xdr="http://schemas.openxmlformats.org/drawingml/2006/spreadsheetDrawing">
      <xdr:col>81</xdr:col>
      <xdr:colOff>101600</xdr:colOff>
      <xdr:row>39</xdr:row>
      <xdr:rowOff>20320</xdr:rowOff>
    </xdr:to>
    <xdr:sp macro="" textlink="">
      <xdr:nvSpPr>
        <xdr:cNvPr id="520" name="フローチャート: 判断 519"/>
        <xdr:cNvSpPr/>
      </xdr:nvSpPr>
      <xdr:spPr>
        <a:xfrm>
          <a:off x="1543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36830</xdr:rowOff>
    </xdr:from>
    <xdr:ext cx="531495" cy="259080"/>
    <xdr:sp macro="" textlink="">
      <xdr:nvSpPr>
        <xdr:cNvPr id="521" name="テキスト ボックス 520"/>
        <xdr:cNvSpPr txBox="1"/>
      </xdr:nvSpPr>
      <xdr:spPr>
        <a:xfrm>
          <a:off x="15213965" y="6380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15240</xdr:rowOff>
    </xdr:from>
    <xdr:to xmlns:xdr="http://schemas.openxmlformats.org/drawingml/2006/spreadsheetDrawing">
      <xdr:col>76</xdr:col>
      <xdr:colOff>114300</xdr:colOff>
      <xdr:row>39</xdr:row>
      <xdr:rowOff>44450</xdr:rowOff>
    </xdr:to>
    <xdr:cxnSp macro="">
      <xdr:nvCxnSpPr>
        <xdr:cNvPr id="522" name="直線コネクタ 521"/>
        <xdr:cNvCxnSpPr/>
      </xdr:nvCxnSpPr>
      <xdr:spPr>
        <a:xfrm flipV="1">
          <a:off x="13703300" y="67017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88265</xdr:rowOff>
    </xdr:from>
    <xdr:to xmlns:xdr="http://schemas.openxmlformats.org/drawingml/2006/spreadsheetDrawing">
      <xdr:col>76</xdr:col>
      <xdr:colOff>165100</xdr:colOff>
      <xdr:row>39</xdr:row>
      <xdr:rowOff>18415</xdr:rowOff>
    </xdr:to>
    <xdr:sp macro="" textlink="">
      <xdr:nvSpPr>
        <xdr:cNvPr id="523" name="フローチャート: 判断 522"/>
        <xdr:cNvSpPr/>
      </xdr:nvSpPr>
      <xdr:spPr>
        <a:xfrm>
          <a:off x="1454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34925</xdr:rowOff>
    </xdr:from>
    <xdr:ext cx="531495" cy="259080"/>
    <xdr:sp macro="" textlink="">
      <xdr:nvSpPr>
        <xdr:cNvPr id="524" name="テキスト ボックス 523"/>
        <xdr:cNvSpPr txBox="1"/>
      </xdr:nvSpPr>
      <xdr:spPr>
        <a:xfrm>
          <a:off x="14324965" y="6378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5" name="直線コネクタ 524"/>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84455</xdr:rowOff>
    </xdr:from>
    <xdr:to xmlns:xdr="http://schemas.openxmlformats.org/drawingml/2006/spreadsheetDrawing">
      <xdr:col>72</xdr:col>
      <xdr:colOff>38100</xdr:colOff>
      <xdr:row>39</xdr:row>
      <xdr:rowOff>14605</xdr:rowOff>
    </xdr:to>
    <xdr:sp macro="" textlink="">
      <xdr:nvSpPr>
        <xdr:cNvPr id="526" name="フローチャート: 判断 525"/>
        <xdr:cNvSpPr/>
      </xdr:nvSpPr>
      <xdr:spPr>
        <a:xfrm>
          <a:off x="1365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31115</xdr:rowOff>
    </xdr:from>
    <xdr:ext cx="531495" cy="255905"/>
    <xdr:sp macro="" textlink="">
      <xdr:nvSpPr>
        <xdr:cNvPr id="527" name="テキスト ボックス 526"/>
        <xdr:cNvSpPr txBox="1"/>
      </xdr:nvSpPr>
      <xdr:spPr>
        <a:xfrm>
          <a:off x="13435965" y="6374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66675</xdr:rowOff>
    </xdr:from>
    <xdr:to xmlns:xdr="http://schemas.openxmlformats.org/drawingml/2006/spreadsheetDrawing">
      <xdr:col>67</xdr:col>
      <xdr:colOff>101600</xdr:colOff>
      <xdr:row>38</xdr:row>
      <xdr:rowOff>168275</xdr:rowOff>
    </xdr:to>
    <xdr:sp macro="" textlink="">
      <xdr:nvSpPr>
        <xdr:cNvPr id="528" name="フローチャート: 判断 527"/>
        <xdr:cNvSpPr/>
      </xdr:nvSpPr>
      <xdr:spPr>
        <a:xfrm>
          <a:off x="12763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13335</xdr:rowOff>
    </xdr:from>
    <xdr:ext cx="531495" cy="259080"/>
    <xdr:sp macro="" textlink="">
      <xdr:nvSpPr>
        <xdr:cNvPr id="529" name="テキスト ボックス 528"/>
        <xdr:cNvSpPr txBox="1"/>
      </xdr:nvSpPr>
      <xdr:spPr>
        <a:xfrm>
          <a:off x="12546965" y="6356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36"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107315</xdr:rowOff>
    </xdr:from>
    <xdr:to xmlns:xdr="http://schemas.openxmlformats.org/drawingml/2006/spreadsheetDrawing">
      <xdr:col>81</xdr:col>
      <xdr:colOff>101600</xdr:colOff>
      <xdr:row>39</xdr:row>
      <xdr:rowOff>37465</xdr:rowOff>
    </xdr:to>
    <xdr:sp macro="" textlink="">
      <xdr:nvSpPr>
        <xdr:cNvPr id="537" name="楕円 536"/>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29210</xdr:rowOff>
    </xdr:from>
    <xdr:ext cx="531495" cy="255905"/>
    <xdr:sp macro="" textlink="">
      <xdr:nvSpPr>
        <xdr:cNvPr id="538" name="テキスト ボックス 537"/>
        <xdr:cNvSpPr txBox="1"/>
      </xdr:nvSpPr>
      <xdr:spPr>
        <a:xfrm>
          <a:off x="1521396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135890</xdr:rowOff>
    </xdr:from>
    <xdr:to xmlns:xdr="http://schemas.openxmlformats.org/drawingml/2006/spreadsheetDrawing">
      <xdr:col>76</xdr:col>
      <xdr:colOff>165100</xdr:colOff>
      <xdr:row>39</xdr:row>
      <xdr:rowOff>66040</xdr:rowOff>
    </xdr:to>
    <xdr:sp macro="" textlink="">
      <xdr:nvSpPr>
        <xdr:cNvPr id="539" name="楕円 538"/>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57150</xdr:rowOff>
    </xdr:from>
    <xdr:ext cx="466725" cy="259080"/>
    <xdr:sp macro="" textlink="">
      <xdr:nvSpPr>
        <xdr:cNvPr id="540" name="テキスト ボックス 539"/>
        <xdr:cNvSpPr txBox="1"/>
      </xdr:nvSpPr>
      <xdr:spPr>
        <a:xfrm>
          <a:off x="14357350" y="6743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6380" cy="255905"/>
    <xdr:sp macro="" textlink="">
      <xdr:nvSpPr>
        <xdr:cNvPr id="542" name="テキスト ボックス 541"/>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6380" cy="255905"/>
    <xdr:sp macro="" textlink="">
      <xdr:nvSpPr>
        <xdr:cNvPr id="544" name="テキスト ボックス 543"/>
        <xdr:cNvSpPr txBox="1"/>
      </xdr:nvSpPr>
      <xdr:spPr>
        <a:xfrm>
          <a:off x="1268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3" name="テキスト ボックス 552"/>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56" name="テキスト ボックス 555"/>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58" name="テキスト ボックス 557"/>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70" name="テキスト ボックス 569"/>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73" name="テキスト ボックス 572"/>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76" name="テキスト ボックス 575"/>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78" name="テキスト ボックス 577"/>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87" name="テキスト ボックス 586"/>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89" name="テキスト ボックス 588"/>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1" name="テキスト ボックス 590"/>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93" name="テキスト ボックス 592"/>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2" name="テキスト ボックス 601"/>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05" name="テキスト ボックス 604"/>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2455" cy="259080"/>
    <xdr:sp macro="" textlink="">
      <xdr:nvSpPr>
        <xdr:cNvPr id="607" name="テキスト ボックス 606"/>
        <xdr:cNvSpPr txBox="1"/>
      </xdr:nvSpPr>
      <xdr:spPr>
        <a:xfrm>
          <a:off x="11850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2455" cy="255905"/>
    <xdr:sp macro="" textlink="">
      <xdr:nvSpPr>
        <xdr:cNvPr id="609" name="テキスト ボックス 608"/>
        <xdr:cNvSpPr txBox="1"/>
      </xdr:nvSpPr>
      <xdr:spPr>
        <a:xfrm>
          <a:off x="11850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2455" cy="259080"/>
    <xdr:sp macro="" textlink="">
      <xdr:nvSpPr>
        <xdr:cNvPr id="611" name="テキスト ボックス 610"/>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13" name="テキスト ボックス 612"/>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2625" cy="255905"/>
    <xdr:sp macro="" textlink="">
      <xdr:nvSpPr>
        <xdr:cNvPr id="615" name="テキスト ボックス 614"/>
        <xdr:cNvSpPr txBox="1"/>
      </xdr:nvSpPr>
      <xdr:spPr>
        <a:xfrm>
          <a:off x="11760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8890</xdr:rowOff>
    </xdr:from>
    <xdr:to xmlns:xdr="http://schemas.openxmlformats.org/drawingml/2006/spreadsheetDrawing">
      <xdr:col>85</xdr:col>
      <xdr:colOff>126365</xdr:colOff>
      <xdr:row>79</xdr:row>
      <xdr:rowOff>44450</xdr:rowOff>
    </xdr:to>
    <xdr:cxnSp macro="">
      <xdr:nvCxnSpPr>
        <xdr:cNvPr id="617" name="直線コネクタ 616"/>
        <xdr:cNvCxnSpPr/>
      </xdr:nvCxnSpPr>
      <xdr:spPr>
        <a:xfrm flipV="1">
          <a:off x="16317595" y="12010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18" name="公債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19" name="直線コネクタ 61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127000</xdr:rowOff>
    </xdr:from>
    <xdr:ext cx="598805" cy="259080"/>
    <xdr:sp macro="" textlink="">
      <xdr:nvSpPr>
        <xdr:cNvPr id="620" name="公債費最大値テキスト"/>
        <xdr:cNvSpPr txBox="1"/>
      </xdr:nvSpPr>
      <xdr:spPr>
        <a:xfrm>
          <a:off x="16370300" y="11785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8890</xdr:rowOff>
    </xdr:from>
    <xdr:to xmlns:xdr="http://schemas.openxmlformats.org/drawingml/2006/spreadsheetDrawing">
      <xdr:col>86</xdr:col>
      <xdr:colOff>25400</xdr:colOff>
      <xdr:row>70</xdr:row>
      <xdr:rowOff>8890</xdr:rowOff>
    </xdr:to>
    <xdr:cxnSp macro="">
      <xdr:nvCxnSpPr>
        <xdr:cNvPr id="621" name="直線コネクタ 620"/>
        <xdr:cNvCxnSpPr/>
      </xdr:nvCxnSpPr>
      <xdr:spPr>
        <a:xfrm>
          <a:off x="16230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152400</xdr:rowOff>
    </xdr:from>
    <xdr:to xmlns:xdr="http://schemas.openxmlformats.org/drawingml/2006/spreadsheetDrawing">
      <xdr:col>85</xdr:col>
      <xdr:colOff>127000</xdr:colOff>
      <xdr:row>77</xdr:row>
      <xdr:rowOff>155575</xdr:rowOff>
    </xdr:to>
    <xdr:cxnSp macro="">
      <xdr:nvCxnSpPr>
        <xdr:cNvPr id="622" name="直線コネクタ 621"/>
        <xdr:cNvCxnSpPr/>
      </xdr:nvCxnSpPr>
      <xdr:spPr>
        <a:xfrm flipV="1">
          <a:off x="15481300" y="13354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25400</xdr:rowOff>
    </xdr:from>
    <xdr:ext cx="598805" cy="259080"/>
    <xdr:sp macro="" textlink="">
      <xdr:nvSpPr>
        <xdr:cNvPr id="623" name="公債費平均値テキスト"/>
        <xdr:cNvSpPr txBox="1"/>
      </xdr:nvSpPr>
      <xdr:spPr>
        <a:xfrm>
          <a:off x="16370300" y="13055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2540</xdr:rowOff>
    </xdr:from>
    <xdr:to xmlns:xdr="http://schemas.openxmlformats.org/drawingml/2006/spreadsheetDrawing">
      <xdr:col>85</xdr:col>
      <xdr:colOff>177800</xdr:colOff>
      <xdr:row>77</xdr:row>
      <xdr:rowOff>104140</xdr:rowOff>
    </xdr:to>
    <xdr:sp macro="" textlink="">
      <xdr:nvSpPr>
        <xdr:cNvPr id="624" name="フローチャート: 判断 623"/>
        <xdr:cNvSpPr/>
      </xdr:nvSpPr>
      <xdr:spPr>
        <a:xfrm>
          <a:off x="162687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149225</xdr:rowOff>
    </xdr:from>
    <xdr:to xmlns:xdr="http://schemas.openxmlformats.org/drawingml/2006/spreadsheetDrawing">
      <xdr:col>81</xdr:col>
      <xdr:colOff>50800</xdr:colOff>
      <xdr:row>77</xdr:row>
      <xdr:rowOff>155575</xdr:rowOff>
    </xdr:to>
    <xdr:cxnSp macro="">
      <xdr:nvCxnSpPr>
        <xdr:cNvPr id="625" name="直線コネクタ 624"/>
        <xdr:cNvCxnSpPr/>
      </xdr:nvCxnSpPr>
      <xdr:spPr>
        <a:xfrm>
          <a:off x="14592300" y="13350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163195</xdr:rowOff>
    </xdr:from>
    <xdr:to xmlns:xdr="http://schemas.openxmlformats.org/drawingml/2006/spreadsheetDrawing">
      <xdr:col>81</xdr:col>
      <xdr:colOff>101600</xdr:colOff>
      <xdr:row>77</xdr:row>
      <xdr:rowOff>93345</xdr:rowOff>
    </xdr:to>
    <xdr:sp macro="" textlink="">
      <xdr:nvSpPr>
        <xdr:cNvPr id="626" name="フローチャート: 判断 625"/>
        <xdr:cNvSpPr/>
      </xdr:nvSpPr>
      <xdr:spPr>
        <a:xfrm>
          <a:off x="1543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109855</xdr:rowOff>
    </xdr:from>
    <xdr:ext cx="595630" cy="255905"/>
    <xdr:sp macro="" textlink="">
      <xdr:nvSpPr>
        <xdr:cNvPr id="627" name="テキスト ボックス 626"/>
        <xdr:cNvSpPr txBox="1"/>
      </xdr:nvSpPr>
      <xdr:spPr>
        <a:xfrm>
          <a:off x="15181580" y="129686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147320</xdr:rowOff>
    </xdr:from>
    <xdr:to xmlns:xdr="http://schemas.openxmlformats.org/drawingml/2006/spreadsheetDrawing">
      <xdr:col>76</xdr:col>
      <xdr:colOff>114300</xdr:colOff>
      <xdr:row>77</xdr:row>
      <xdr:rowOff>149225</xdr:rowOff>
    </xdr:to>
    <xdr:cxnSp macro="">
      <xdr:nvCxnSpPr>
        <xdr:cNvPr id="628" name="直線コネクタ 627"/>
        <xdr:cNvCxnSpPr/>
      </xdr:nvCxnSpPr>
      <xdr:spPr>
        <a:xfrm>
          <a:off x="13703300" y="133489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24130</xdr:rowOff>
    </xdr:from>
    <xdr:to xmlns:xdr="http://schemas.openxmlformats.org/drawingml/2006/spreadsheetDrawing">
      <xdr:col>76</xdr:col>
      <xdr:colOff>165100</xdr:colOff>
      <xdr:row>77</xdr:row>
      <xdr:rowOff>125730</xdr:rowOff>
    </xdr:to>
    <xdr:sp macro="" textlink="">
      <xdr:nvSpPr>
        <xdr:cNvPr id="629" name="フローチャート: 判断 628"/>
        <xdr:cNvSpPr/>
      </xdr:nvSpPr>
      <xdr:spPr>
        <a:xfrm>
          <a:off x="145415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142240</xdr:rowOff>
    </xdr:from>
    <xdr:ext cx="595630" cy="259080"/>
    <xdr:sp macro="" textlink="">
      <xdr:nvSpPr>
        <xdr:cNvPr id="630" name="テキスト ボックス 629"/>
        <xdr:cNvSpPr txBox="1"/>
      </xdr:nvSpPr>
      <xdr:spPr>
        <a:xfrm>
          <a:off x="14292580" y="130009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147320</xdr:rowOff>
    </xdr:from>
    <xdr:to xmlns:xdr="http://schemas.openxmlformats.org/drawingml/2006/spreadsheetDrawing">
      <xdr:col>71</xdr:col>
      <xdr:colOff>177800</xdr:colOff>
      <xdr:row>77</xdr:row>
      <xdr:rowOff>155575</xdr:rowOff>
    </xdr:to>
    <xdr:cxnSp macro="">
      <xdr:nvCxnSpPr>
        <xdr:cNvPr id="631" name="直線コネクタ 630"/>
        <xdr:cNvCxnSpPr/>
      </xdr:nvCxnSpPr>
      <xdr:spPr>
        <a:xfrm flipV="1">
          <a:off x="12814300" y="133489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52070</xdr:rowOff>
    </xdr:from>
    <xdr:to xmlns:xdr="http://schemas.openxmlformats.org/drawingml/2006/spreadsheetDrawing">
      <xdr:col>72</xdr:col>
      <xdr:colOff>38100</xdr:colOff>
      <xdr:row>77</xdr:row>
      <xdr:rowOff>153035</xdr:rowOff>
    </xdr:to>
    <xdr:sp macro="" textlink="">
      <xdr:nvSpPr>
        <xdr:cNvPr id="632" name="フローチャート: 判断 631"/>
        <xdr:cNvSpPr/>
      </xdr:nvSpPr>
      <xdr:spPr>
        <a:xfrm>
          <a:off x="13652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169545</xdr:rowOff>
    </xdr:from>
    <xdr:ext cx="595630" cy="255905"/>
    <xdr:sp macro="" textlink="">
      <xdr:nvSpPr>
        <xdr:cNvPr id="633" name="テキスト ボックス 632"/>
        <xdr:cNvSpPr txBox="1"/>
      </xdr:nvSpPr>
      <xdr:spPr>
        <a:xfrm>
          <a:off x="13403580" y="130282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46355</xdr:rowOff>
    </xdr:from>
    <xdr:to xmlns:xdr="http://schemas.openxmlformats.org/drawingml/2006/spreadsheetDrawing">
      <xdr:col>67</xdr:col>
      <xdr:colOff>101600</xdr:colOff>
      <xdr:row>77</xdr:row>
      <xdr:rowOff>147955</xdr:rowOff>
    </xdr:to>
    <xdr:sp macro="" textlink="">
      <xdr:nvSpPr>
        <xdr:cNvPr id="634" name="フローチャート: 判断 633"/>
        <xdr:cNvSpPr/>
      </xdr:nvSpPr>
      <xdr:spPr>
        <a:xfrm>
          <a:off x="127635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164465</xdr:rowOff>
    </xdr:from>
    <xdr:ext cx="595630" cy="259080"/>
    <xdr:sp macro="" textlink="">
      <xdr:nvSpPr>
        <xdr:cNvPr id="635" name="テキスト ボックス 634"/>
        <xdr:cNvSpPr txBox="1"/>
      </xdr:nvSpPr>
      <xdr:spPr>
        <a:xfrm>
          <a:off x="12514580" y="130232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101600</xdr:rowOff>
    </xdr:from>
    <xdr:to xmlns:xdr="http://schemas.openxmlformats.org/drawingml/2006/spreadsheetDrawing">
      <xdr:col>85</xdr:col>
      <xdr:colOff>177800</xdr:colOff>
      <xdr:row>78</xdr:row>
      <xdr:rowOff>31750</xdr:rowOff>
    </xdr:to>
    <xdr:sp macro="" textlink="">
      <xdr:nvSpPr>
        <xdr:cNvPr id="641" name="楕円 640"/>
        <xdr:cNvSpPr/>
      </xdr:nvSpPr>
      <xdr:spPr>
        <a:xfrm>
          <a:off x="16268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80010</xdr:rowOff>
    </xdr:from>
    <xdr:ext cx="598805" cy="259080"/>
    <xdr:sp macro="" textlink="">
      <xdr:nvSpPr>
        <xdr:cNvPr id="642" name="公債費該当値テキスト"/>
        <xdr:cNvSpPr txBox="1"/>
      </xdr:nvSpPr>
      <xdr:spPr>
        <a:xfrm>
          <a:off x="16370300" y="13281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104775</xdr:rowOff>
    </xdr:from>
    <xdr:to xmlns:xdr="http://schemas.openxmlformats.org/drawingml/2006/spreadsheetDrawing">
      <xdr:col>81</xdr:col>
      <xdr:colOff>101600</xdr:colOff>
      <xdr:row>78</xdr:row>
      <xdr:rowOff>34925</xdr:rowOff>
    </xdr:to>
    <xdr:sp macro="" textlink="">
      <xdr:nvSpPr>
        <xdr:cNvPr id="643" name="楕円 642"/>
        <xdr:cNvSpPr/>
      </xdr:nvSpPr>
      <xdr:spPr>
        <a:xfrm>
          <a:off x="15430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26035</xdr:rowOff>
    </xdr:from>
    <xdr:ext cx="595630" cy="259080"/>
    <xdr:sp macro="" textlink="">
      <xdr:nvSpPr>
        <xdr:cNvPr id="644" name="テキスト ボックス 643"/>
        <xdr:cNvSpPr txBox="1"/>
      </xdr:nvSpPr>
      <xdr:spPr>
        <a:xfrm>
          <a:off x="15181580" y="13399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98425</xdr:rowOff>
    </xdr:from>
    <xdr:to xmlns:xdr="http://schemas.openxmlformats.org/drawingml/2006/spreadsheetDrawing">
      <xdr:col>76</xdr:col>
      <xdr:colOff>165100</xdr:colOff>
      <xdr:row>78</xdr:row>
      <xdr:rowOff>29210</xdr:rowOff>
    </xdr:to>
    <xdr:sp macro="" textlink="">
      <xdr:nvSpPr>
        <xdr:cNvPr id="645" name="楕円 644"/>
        <xdr:cNvSpPr/>
      </xdr:nvSpPr>
      <xdr:spPr>
        <a:xfrm>
          <a:off x="14541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19685</xdr:rowOff>
    </xdr:from>
    <xdr:ext cx="595630" cy="255905"/>
    <xdr:sp macro="" textlink="">
      <xdr:nvSpPr>
        <xdr:cNvPr id="646" name="テキスト ボックス 645"/>
        <xdr:cNvSpPr txBox="1"/>
      </xdr:nvSpPr>
      <xdr:spPr>
        <a:xfrm>
          <a:off x="14292580" y="133927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96520</xdr:rowOff>
    </xdr:from>
    <xdr:to xmlns:xdr="http://schemas.openxmlformats.org/drawingml/2006/spreadsheetDrawing">
      <xdr:col>72</xdr:col>
      <xdr:colOff>38100</xdr:colOff>
      <xdr:row>78</xdr:row>
      <xdr:rowOff>26670</xdr:rowOff>
    </xdr:to>
    <xdr:sp macro="" textlink="">
      <xdr:nvSpPr>
        <xdr:cNvPr id="647" name="楕円 646"/>
        <xdr:cNvSpPr/>
      </xdr:nvSpPr>
      <xdr:spPr>
        <a:xfrm>
          <a:off x="13652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17780</xdr:rowOff>
    </xdr:from>
    <xdr:ext cx="595630" cy="255905"/>
    <xdr:sp macro="" textlink="">
      <xdr:nvSpPr>
        <xdr:cNvPr id="648" name="テキスト ボックス 647"/>
        <xdr:cNvSpPr txBox="1"/>
      </xdr:nvSpPr>
      <xdr:spPr>
        <a:xfrm>
          <a:off x="13403580" y="133908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104775</xdr:rowOff>
    </xdr:from>
    <xdr:to xmlns:xdr="http://schemas.openxmlformats.org/drawingml/2006/spreadsheetDrawing">
      <xdr:col>67</xdr:col>
      <xdr:colOff>101600</xdr:colOff>
      <xdr:row>78</xdr:row>
      <xdr:rowOff>34925</xdr:rowOff>
    </xdr:to>
    <xdr:sp macro="" textlink="">
      <xdr:nvSpPr>
        <xdr:cNvPr id="649" name="楕円 648"/>
        <xdr:cNvSpPr/>
      </xdr:nvSpPr>
      <xdr:spPr>
        <a:xfrm>
          <a:off x="12763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26035</xdr:rowOff>
    </xdr:from>
    <xdr:ext cx="595630" cy="259080"/>
    <xdr:sp macro="" textlink="">
      <xdr:nvSpPr>
        <xdr:cNvPr id="650" name="テキスト ボックス 649"/>
        <xdr:cNvSpPr txBox="1"/>
      </xdr:nvSpPr>
      <xdr:spPr>
        <a:xfrm>
          <a:off x="12514580" y="13399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59" name="テキスト ボックス 658"/>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2" name="テキスト ボックス 661"/>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64" name="テキスト ボックス 663"/>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2625" cy="255905"/>
    <xdr:sp macro="" textlink="">
      <xdr:nvSpPr>
        <xdr:cNvPr id="666" name="テキスト ボックス 665"/>
        <xdr:cNvSpPr txBox="1"/>
      </xdr:nvSpPr>
      <xdr:spPr>
        <a:xfrm>
          <a:off x="11760200" y="15885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2625" cy="255905"/>
    <xdr:sp macro="" textlink="">
      <xdr:nvSpPr>
        <xdr:cNvPr id="668" name="テキスト ボックス 667"/>
        <xdr:cNvSpPr txBox="1"/>
      </xdr:nvSpPr>
      <xdr:spPr>
        <a:xfrm>
          <a:off x="11760200" y="15427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2625" cy="255905"/>
    <xdr:sp macro="" textlink="">
      <xdr:nvSpPr>
        <xdr:cNvPr id="670" name="テキスト ボックス 669"/>
        <xdr:cNvSpPr txBox="1"/>
      </xdr:nvSpPr>
      <xdr:spPr>
        <a:xfrm>
          <a:off x="11760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78105</xdr:rowOff>
    </xdr:from>
    <xdr:to xmlns:xdr="http://schemas.openxmlformats.org/drawingml/2006/spreadsheetDrawing">
      <xdr:col>85</xdr:col>
      <xdr:colOff>126365</xdr:colOff>
      <xdr:row>98</xdr:row>
      <xdr:rowOff>139700</xdr:rowOff>
    </xdr:to>
    <xdr:cxnSp macro="">
      <xdr:nvCxnSpPr>
        <xdr:cNvPr id="672" name="直線コネクタ 671"/>
        <xdr:cNvCxnSpPr/>
      </xdr:nvCxnSpPr>
      <xdr:spPr>
        <a:xfrm flipV="1">
          <a:off x="16317595" y="15508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5905"/>
    <xdr:sp macro="" textlink="">
      <xdr:nvSpPr>
        <xdr:cNvPr id="673" name="積立金最小値テキスト"/>
        <xdr:cNvSpPr txBox="1"/>
      </xdr:nvSpPr>
      <xdr:spPr>
        <a:xfrm>
          <a:off x="16370300" y="169456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74" name="直線コネクタ 67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24765</xdr:rowOff>
    </xdr:from>
    <xdr:ext cx="690245" cy="259080"/>
    <xdr:sp macro="" textlink="">
      <xdr:nvSpPr>
        <xdr:cNvPr id="675" name="積立金最大値テキスト"/>
        <xdr:cNvSpPr txBox="1"/>
      </xdr:nvSpPr>
      <xdr:spPr>
        <a:xfrm>
          <a:off x="16370300" y="15283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78105</xdr:rowOff>
    </xdr:from>
    <xdr:to xmlns:xdr="http://schemas.openxmlformats.org/drawingml/2006/spreadsheetDrawing">
      <xdr:col>86</xdr:col>
      <xdr:colOff>25400</xdr:colOff>
      <xdr:row>90</xdr:row>
      <xdr:rowOff>78105</xdr:rowOff>
    </xdr:to>
    <xdr:cxnSp macro="">
      <xdr:nvCxnSpPr>
        <xdr:cNvPr id="676" name="直線コネクタ 675"/>
        <xdr:cNvCxnSpPr/>
      </xdr:nvCxnSpPr>
      <xdr:spPr>
        <a:xfrm>
          <a:off x="16230600" y="1550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42545</xdr:rowOff>
    </xdr:from>
    <xdr:to xmlns:xdr="http://schemas.openxmlformats.org/drawingml/2006/spreadsheetDrawing">
      <xdr:col>85</xdr:col>
      <xdr:colOff>127000</xdr:colOff>
      <xdr:row>98</xdr:row>
      <xdr:rowOff>60325</xdr:rowOff>
    </xdr:to>
    <xdr:cxnSp macro="">
      <xdr:nvCxnSpPr>
        <xdr:cNvPr id="677" name="直線コネクタ 676"/>
        <xdr:cNvCxnSpPr/>
      </xdr:nvCxnSpPr>
      <xdr:spPr>
        <a:xfrm flipV="1">
          <a:off x="15481300" y="168446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6985</xdr:rowOff>
    </xdr:from>
    <xdr:ext cx="598805" cy="255905"/>
    <xdr:sp macro="" textlink="">
      <xdr:nvSpPr>
        <xdr:cNvPr id="678" name="積立金平均値テキスト"/>
        <xdr:cNvSpPr txBox="1"/>
      </xdr:nvSpPr>
      <xdr:spPr>
        <a:xfrm>
          <a:off x="16370300" y="1663763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155575</xdr:rowOff>
    </xdr:from>
    <xdr:to xmlns:xdr="http://schemas.openxmlformats.org/drawingml/2006/spreadsheetDrawing">
      <xdr:col>85</xdr:col>
      <xdr:colOff>177800</xdr:colOff>
      <xdr:row>98</xdr:row>
      <xdr:rowOff>86360</xdr:rowOff>
    </xdr:to>
    <xdr:sp macro="" textlink="">
      <xdr:nvSpPr>
        <xdr:cNvPr id="679" name="フローチャート: 判断 678"/>
        <xdr:cNvSpPr/>
      </xdr:nvSpPr>
      <xdr:spPr>
        <a:xfrm>
          <a:off x="162687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1270</xdr:rowOff>
    </xdr:from>
    <xdr:to xmlns:xdr="http://schemas.openxmlformats.org/drawingml/2006/spreadsheetDrawing">
      <xdr:col>81</xdr:col>
      <xdr:colOff>50800</xdr:colOff>
      <xdr:row>98</xdr:row>
      <xdr:rowOff>60325</xdr:rowOff>
    </xdr:to>
    <xdr:cxnSp macro="">
      <xdr:nvCxnSpPr>
        <xdr:cNvPr id="680" name="直線コネクタ 679"/>
        <xdr:cNvCxnSpPr/>
      </xdr:nvCxnSpPr>
      <xdr:spPr>
        <a:xfrm>
          <a:off x="14592300" y="168033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160655</xdr:rowOff>
    </xdr:from>
    <xdr:to xmlns:xdr="http://schemas.openxmlformats.org/drawingml/2006/spreadsheetDrawing">
      <xdr:col>81</xdr:col>
      <xdr:colOff>101600</xdr:colOff>
      <xdr:row>98</xdr:row>
      <xdr:rowOff>90805</xdr:rowOff>
    </xdr:to>
    <xdr:sp macro="" textlink="">
      <xdr:nvSpPr>
        <xdr:cNvPr id="681" name="フローチャート: 判断 680"/>
        <xdr:cNvSpPr/>
      </xdr:nvSpPr>
      <xdr:spPr>
        <a:xfrm>
          <a:off x="15430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107315</xdr:rowOff>
    </xdr:from>
    <xdr:ext cx="595630" cy="259080"/>
    <xdr:sp macro="" textlink="">
      <xdr:nvSpPr>
        <xdr:cNvPr id="682" name="テキスト ボックス 681"/>
        <xdr:cNvSpPr txBox="1"/>
      </xdr:nvSpPr>
      <xdr:spPr>
        <a:xfrm>
          <a:off x="15181580" y="16566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169545</xdr:rowOff>
    </xdr:from>
    <xdr:to xmlns:xdr="http://schemas.openxmlformats.org/drawingml/2006/spreadsheetDrawing">
      <xdr:col>76</xdr:col>
      <xdr:colOff>114300</xdr:colOff>
      <xdr:row>98</xdr:row>
      <xdr:rowOff>1270</xdr:rowOff>
    </xdr:to>
    <xdr:cxnSp macro="">
      <xdr:nvCxnSpPr>
        <xdr:cNvPr id="683" name="直線コネクタ 682"/>
        <xdr:cNvCxnSpPr/>
      </xdr:nvCxnSpPr>
      <xdr:spPr>
        <a:xfrm>
          <a:off x="13703300" y="168001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118110</xdr:rowOff>
    </xdr:from>
    <xdr:to xmlns:xdr="http://schemas.openxmlformats.org/drawingml/2006/spreadsheetDrawing">
      <xdr:col>76</xdr:col>
      <xdr:colOff>165100</xdr:colOff>
      <xdr:row>98</xdr:row>
      <xdr:rowOff>48260</xdr:rowOff>
    </xdr:to>
    <xdr:sp macro="" textlink="">
      <xdr:nvSpPr>
        <xdr:cNvPr id="684" name="フローチャート: 判断 683"/>
        <xdr:cNvSpPr/>
      </xdr:nvSpPr>
      <xdr:spPr>
        <a:xfrm>
          <a:off x="1454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64770</xdr:rowOff>
    </xdr:from>
    <xdr:ext cx="595630" cy="255905"/>
    <xdr:sp macro="" textlink="">
      <xdr:nvSpPr>
        <xdr:cNvPr id="685" name="テキスト ボックス 684"/>
        <xdr:cNvSpPr txBox="1"/>
      </xdr:nvSpPr>
      <xdr:spPr>
        <a:xfrm>
          <a:off x="14292580" y="165239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169545</xdr:rowOff>
    </xdr:from>
    <xdr:to xmlns:xdr="http://schemas.openxmlformats.org/drawingml/2006/spreadsheetDrawing">
      <xdr:col>71</xdr:col>
      <xdr:colOff>177800</xdr:colOff>
      <xdr:row>98</xdr:row>
      <xdr:rowOff>24130</xdr:rowOff>
    </xdr:to>
    <xdr:cxnSp macro="">
      <xdr:nvCxnSpPr>
        <xdr:cNvPr id="686" name="直線コネクタ 685"/>
        <xdr:cNvCxnSpPr/>
      </xdr:nvCxnSpPr>
      <xdr:spPr>
        <a:xfrm flipV="1">
          <a:off x="12814300" y="16800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54610</xdr:rowOff>
    </xdr:from>
    <xdr:to xmlns:xdr="http://schemas.openxmlformats.org/drawingml/2006/spreadsheetDrawing">
      <xdr:col>72</xdr:col>
      <xdr:colOff>38100</xdr:colOff>
      <xdr:row>97</xdr:row>
      <xdr:rowOff>156210</xdr:rowOff>
    </xdr:to>
    <xdr:sp macro="" textlink="">
      <xdr:nvSpPr>
        <xdr:cNvPr id="687" name="フローチャート: 判断 686"/>
        <xdr:cNvSpPr/>
      </xdr:nvSpPr>
      <xdr:spPr>
        <a:xfrm>
          <a:off x="13652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1270</xdr:rowOff>
    </xdr:from>
    <xdr:ext cx="595630" cy="259080"/>
    <xdr:sp macro="" textlink="">
      <xdr:nvSpPr>
        <xdr:cNvPr id="688" name="テキスト ボックス 687"/>
        <xdr:cNvSpPr txBox="1"/>
      </xdr:nvSpPr>
      <xdr:spPr>
        <a:xfrm>
          <a:off x="13403580" y="16460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19685</xdr:rowOff>
    </xdr:from>
    <xdr:to xmlns:xdr="http://schemas.openxmlformats.org/drawingml/2006/spreadsheetDrawing">
      <xdr:col>67</xdr:col>
      <xdr:colOff>101600</xdr:colOff>
      <xdr:row>98</xdr:row>
      <xdr:rowOff>121285</xdr:rowOff>
    </xdr:to>
    <xdr:sp macro="" textlink="">
      <xdr:nvSpPr>
        <xdr:cNvPr id="689" name="フローチャート: 判断 688"/>
        <xdr:cNvSpPr/>
      </xdr:nvSpPr>
      <xdr:spPr>
        <a:xfrm>
          <a:off x="12763500" y="168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112395</xdr:rowOff>
    </xdr:from>
    <xdr:ext cx="531495" cy="255905"/>
    <xdr:sp macro="" textlink="">
      <xdr:nvSpPr>
        <xdr:cNvPr id="690" name="テキスト ボックス 689"/>
        <xdr:cNvSpPr txBox="1"/>
      </xdr:nvSpPr>
      <xdr:spPr>
        <a:xfrm>
          <a:off x="12546965" y="169144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163195</xdr:rowOff>
    </xdr:from>
    <xdr:to xmlns:xdr="http://schemas.openxmlformats.org/drawingml/2006/spreadsheetDrawing">
      <xdr:col>85</xdr:col>
      <xdr:colOff>177800</xdr:colOff>
      <xdr:row>98</xdr:row>
      <xdr:rowOff>93345</xdr:rowOff>
    </xdr:to>
    <xdr:sp macro="" textlink="">
      <xdr:nvSpPr>
        <xdr:cNvPr id="696" name="楕円 695"/>
        <xdr:cNvSpPr/>
      </xdr:nvSpPr>
      <xdr:spPr>
        <a:xfrm>
          <a:off x="162687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133985</xdr:rowOff>
    </xdr:from>
    <xdr:ext cx="598805" cy="255905"/>
    <xdr:sp macro="" textlink="">
      <xdr:nvSpPr>
        <xdr:cNvPr id="697" name="積立金該当値テキスト"/>
        <xdr:cNvSpPr txBox="1"/>
      </xdr:nvSpPr>
      <xdr:spPr>
        <a:xfrm>
          <a:off x="16370300" y="167646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9525</xdr:rowOff>
    </xdr:from>
    <xdr:to xmlns:xdr="http://schemas.openxmlformats.org/drawingml/2006/spreadsheetDrawing">
      <xdr:col>81</xdr:col>
      <xdr:colOff>101600</xdr:colOff>
      <xdr:row>98</xdr:row>
      <xdr:rowOff>111125</xdr:rowOff>
    </xdr:to>
    <xdr:sp macro="" textlink="">
      <xdr:nvSpPr>
        <xdr:cNvPr id="698" name="楕円 697"/>
        <xdr:cNvSpPr/>
      </xdr:nvSpPr>
      <xdr:spPr>
        <a:xfrm>
          <a:off x="15430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102235</xdr:rowOff>
    </xdr:from>
    <xdr:ext cx="531495" cy="258445"/>
    <xdr:sp macro="" textlink="">
      <xdr:nvSpPr>
        <xdr:cNvPr id="699" name="テキスト ボックス 698"/>
        <xdr:cNvSpPr txBox="1"/>
      </xdr:nvSpPr>
      <xdr:spPr>
        <a:xfrm>
          <a:off x="15213965" y="169043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121920</xdr:rowOff>
    </xdr:from>
    <xdr:to xmlns:xdr="http://schemas.openxmlformats.org/drawingml/2006/spreadsheetDrawing">
      <xdr:col>76</xdr:col>
      <xdr:colOff>165100</xdr:colOff>
      <xdr:row>98</xdr:row>
      <xdr:rowOff>52070</xdr:rowOff>
    </xdr:to>
    <xdr:sp macro="" textlink="">
      <xdr:nvSpPr>
        <xdr:cNvPr id="700" name="楕円 699"/>
        <xdr:cNvSpPr/>
      </xdr:nvSpPr>
      <xdr:spPr>
        <a:xfrm>
          <a:off x="14541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43180</xdr:rowOff>
    </xdr:from>
    <xdr:ext cx="595630" cy="255905"/>
    <xdr:sp macro="" textlink="">
      <xdr:nvSpPr>
        <xdr:cNvPr id="701" name="テキスト ボックス 700"/>
        <xdr:cNvSpPr txBox="1"/>
      </xdr:nvSpPr>
      <xdr:spPr>
        <a:xfrm>
          <a:off x="14292580" y="168452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118745</xdr:rowOff>
    </xdr:from>
    <xdr:to xmlns:xdr="http://schemas.openxmlformats.org/drawingml/2006/spreadsheetDrawing">
      <xdr:col>72</xdr:col>
      <xdr:colOff>38100</xdr:colOff>
      <xdr:row>98</xdr:row>
      <xdr:rowOff>48895</xdr:rowOff>
    </xdr:to>
    <xdr:sp macro="" textlink="">
      <xdr:nvSpPr>
        <xdr:cNvPr id="702" name="楕円 701"/>
        <xdr:cNvSpPr/>
      </xdr:nvSpPr>
      <xdr:spPr>
        <a:xfrm>
          <a:off x="13652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40640</xdr:rowOff>
    </xdr:from>
    <xdr:ext cx="595630" cy="255905"/>
    <xdr:sp macro="" textlink="">
      <xdr:nvSpPr>
        <xdr:cNvPr id="703" name="テキスト ボックス 702"/>
        <xdr:cNvSpPr txBox="1"/>
      </xdr:nvSpPr>
      <xdr:spPr>
        <a:xfrm>
          <a:off x="13403580" y="168427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144780</xdr:rowOff>
    </xdr:from>
    <xdr:to xmlns:xdr="http://schemas.openxmlformats.org/drawingml/2006/spreadsheetDrawing">
      <xdr:col>67</xdr:col>
      <xdr:colOff>101600</xdr:colOff>
      <xdr:row>98</xdr:row>
      <xdr:rowOff>74930</xdr:rowOff>
    </xdr:to>
    <xdr:sp macro="" textlink="">
      <xdr:nvSpPr>
        <xdr:cNvPr id="704" name="楕円 703"/>
        <xdr:cNvSpPr/>
      </xdr:nvSpPr>
      <xdr:spPr>
        <a:xfrm>
          <a:off x="12763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92075</xdr:rowOff>
    </xdr:from>
    <xdr:ext cx="595630" cy="259080"/>
    <xdr:sp macro="" textlink="">
      <xdr:nvSpPr>
        <xdr:cNvPr id="705" name="テキスト ボックス 704"/>
        <xdr:cNvSpPr txBox="1"/>
      </xdr:nvSpPr>
      <xdr:spPr>
        <a:xfrm>
          <a:off x="12514580" y="16551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4" name="テキスト ボックス 713"/>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17" name="テキスト ボックス 716"/>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19" name="テキスト ボックス 718"/>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111760</xdr:rowOff>
    </xdr:from>
    <xdr:ext cx="592455" cy="255905"/>
    <xdr:sp macro="" textlink="">
      <xdr:nvSpPr>
        <xdr:cNvPr id="721" name="テキスト ボックス 720"/>
        <xdr:cNvSpPr txBox="1"/>
      </xdr:nvSpPr>
      <xdr:spPr>
        <a:xfrm>
          <a:off x="17692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168910</xdr:rowOff>
    </xdr:from>
    <xdr:ext cx="592455" cy="255905"/>
    <xdr:sp macro="" textlink="">
      <xdr:nvSpPr>
        <xdr:cNvPr id="723" name="テキスト ボックス 722"/>
        <xdr:cNvSpPr txBox="1"/>
      </xdr:nvSpPr>
      <xdr:spPr>
        <a:xfrm>
          <a:off x="17692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2455" cy="255905"/>
    <xdr:sp macro="" textlink="">
      <xdr:nvSpPr>
        <xdr:cNvPr id="725" name="テキスト ボックス 724"/>
        <xdr:cNvSpPr txBox="1"/>
      </xdr:nvSpPr>
      <xdr:spPr>
        <a:xfrm>
          <a:off x="17692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5080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1485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147320</xdr:rowOff>
    </xdr:from>
    <xdr:ext cx="249555" cy="259080"/>
    <xdr:sp macro="" textlink="">
      <xdr:nvSpPr>
        <xdr:cNvPr id="728" name="投資及び出資金最小値テキスト"/>
        <xdr:cNvSpPr txBox="1"/>
      </xdr:nvSpPr>
      <xdr:spPr>
        <a:xfrm>
          <a:off x="22212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123190</xdr:rowOff>
    </xdr:from>
    <xdr:ext cx="598805" cy="255905"/>
    <xdr:sp macro="" textlink="">
      <xdr:nvSpPr>
        <xdr:cNvPr id="730" name="投資及び出資金最大値テキスト"/>
        <xdr:cNvSpPr txBox="1"/>
      </xdr:nvSpPr>
      <xdr:spPr>
        <a:xfrm>
          <a:off x="22212300" y="49237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5080</xdr:rowOff>
    </xdr:from>
    <xdr:to xmlns:xdr="http://schemas.openxmlformats.org/drawingml/2006/spreadsheetDrawing">
      <xdr:col>116</xdr:col>
      <xdr:colOff>152400</xdr:colOff>
      <xdr:row>30</xdr:row>
      <xdr:rowOff>5080</xdr:rowOff>
    </xdr:to>
    <xdr:cxnSp macro="">
      <xdr:nvCxnSpPr>
        <xdr:cNvPr id="731" name="直線コネクタ 730"/>
        <xdr:cNvCxnSpPr/>
      </xdr:nvCxnSpPr>
      <xdr:spPr>
        <a:xfrm>
          <a:off x="22072600" y="514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6350</xdr:rowOff>
    </xdr:from>
    <xdr:to xmlns:xdr="http://schemas.openxmlformats.org/drawingml/2006/spreadsheetDrawing">
      <xdr:col>116</xdr:col>
      <xdr:colOff>63500</xdr:colOff>
      <xdr:row>38</xdr:row>
      <xdr:rowOff>19685</xdr:rowOff>
    </xdr:to>
    <xdr:cxnSp macro="">
      <xdr:nvCxnSpPr>
        <xdr:cNvPr id="732" name="直線コネクタ 731"/>
        <xdr:cNvCxnSpPr/>
      </xdr:nvCxnSpPr>
      <xdr:spPr>
        <a:xfrm>
          <a:off x="21323300" y="65214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20320</xdr:rowOff>
    </xdr:from>
    <xdr:ext cx="469900" cy="255905"/>
    <xdr:sp macro="" textlink="">
      <xdr:nvSpPr>
        <xdr:cNvPr id="733" name="投資及び出資金平均値テキスト"/>
        <xdr:cNvSpPr txBox="1"/>
      </xdr:nvSpPr>
      <xdr:spPr>
        <a:xfrm>
          <a:off x="22212300" y="65354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41910</xdr:rowOff>
    </xdr:from>
    <xdr:to xmlns:xdr="http://schemas.openxmlformats.org/drawingml/2006/spreadsheetDrawing">
      <xdr:col>116</xdr:col>
      <xdr:colOff>114300</xdr:colOff>
      <xdr:row>38</xdr:row>
      <xdr:rowOff>143510</xdr:rowOff>
    </xdr:to>
    <xdr:sp macro="" textlink="">
      <xdr:nvSpPr>
        <xdr:cNvPr id="734" name="フローチャート: 判断 733"/>
        <xdr:cNvSpPr/>
      </xdr:nvSpPr>
      <xdr:spPr>
        <a:xfrm>
          <a:off x="22110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6350</xdr:rowOff>
    </xdr:from>
    <xdr:to xmlns:xdr="http://schemas.openxmlformats.org/drawingml/2006/spreadsheetDrawing">
      <xdr:col>111</xdr:col>
      <xdr:colOff>177800</xdr:colOff>
      <xdr:row>38</xdr:row>
      <xdr:rowOff>97790</xdr:rowOff>
    </xdr:to>
    <xdr:cxnSp macro="">
      <xdr:nvCxnSpPr>
        <xdr:cNvPr id="735" name="直線コネクタ 734"/>
        <xdr:cNvCxnSpPr/>
      </xdr:nvCxnSpPr>
      <xdr:spPr>
        <a:xfrm flipV="1">
          <a:off x="20434300" y="65214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53340</xdr:rowOff>
    </xdr:from>
    <xdr:to xmlns:xdr="http://schemas.openxmlformats.org/drawingml/2006/spreadsheetDrawing">
      <xdr:col>112</xdr:col>
      <xdr:colOff>38100</xdr:colOff>
      <xdr:row>38</xdr:row>
      <xdr:rowOff>154940</xdr:rowOff>
    </xdr:to>
    <xdr:sp macro="" textlink="">
      <xdr:nvSpPr>
        <xdr:cNvPr id="736" name="フローチャート: 判断 735"/>
        <xdr:cNvSpPr/>
      </xdr:nvSpPr>
      <xdr:spPr>
        <a:xfrm>
          <a:off x="21272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146050</xdr:rowOff>
    </xdr:from>
    <xdr:ext cx="466725" cy="255905"/>
    <xdr:sp macro="" textlink="">
      <xdr:nvSpPr>
        <xdr:cNvPr id="737" name="テキスト ボックス 736"/>
        <xdr:cNvSpPr txBox="1"/>
      </xdr:nvSpPr>
      <xdr:spPr>
        <a:xfrm>
          <a:off x="21088350" y="6661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97790</xdr:rowOff>
    </xdr:from>
    <xdr:to xmlns:xdr="http://schemas.openxmlformats.org/drawingml/2006/spreadsheetDrawing">
      <xdr:col>107</xdr:col>
      <xdr:colOff>50800</xdr:colOff>
      <xdr:row>38</xdr:row>
      <xdr:rowOff>104140</xdr:rowOff>
    </xdr:to>
    <xdr:cxnSp macro="">
      <xdr:nvCxnSpPr>
        <xdr:cNvPr id="738" name="直線コネクタ 737"/>
        <xdr:cNvCxnSpPr/>
      </xdr:nvCxnSpPr>
      <xdr:spPr>
        <a:xfrm flipV="1">
          <a:off x="19545300" y="66128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80010</xdr:rowOff>
    </xdr:from>
    <xdr:to xmlns:xdr="http://schemas.openxmlformats.org/drawingml/2006/spreadsheetDrawing">
      <xdr:col>107</xdr:col>
      <xdr:colOff>101600</xdr:colOff>
      <xdr:row>39</xdr:row>
      <xdr:rowOff>10160</xdr:rowOff>
    </xdr:to>
    <xdr:sp macro="" textlink="">
      <xdr:nvSpPr>
        <xdr:cNvPr id="739" name="フローチャート: 判断 738"/>
        <xdr:cNvSpPr/>
      </xdr:nvSpPr>
      <xdr:spPr>
        <a:xfrm>
          <a:off x="2038350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1270</xdr:rowOff>
    </xdr:from>
    <xdr:ext cx="378460" cy="259080"/>
    <xdr:sp macro="" textlink="">
      <xdr:nvSpPr>
        <xdr:cNvPr id="740" name="テキスト ボックス 739"/>
        <xdr:cNvSpPr txBox="1"/>
      </xdr:nvSpPr>
      <xdr:spPr>
        <a:xfrm>
          <a:off x="20245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104140</xdr:rowOff>
    </xdr:from>
    <xdr:to xmlns:xdr="http://schemas.openxmlformats.org/drawingml/2006/spreadsheetDrawing">
      <xdr:col>102</xdr:col>
      <xdr:colOff>114300</xdr:colOff>
      <xdr:row>38</xdr:row>
      <xdr:rowOff>111125</xdr:rowOff>
    </xdr:to>
    <xdr:cxnSp macro="">
      <xdr:nvCxnSpPr>
        <xdr:cNvPr id="741" name="直線コネクタ 740"/>
        <xdr:cNvCxnSpPr/>
      </xdr:nvCxnSpPr>
      <xdr:spPr>
        <a:xfrm flipV="1">
          <a:off x="18656300" y="66192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76200</xdr:rowOff>
    </xdr:from>
    <xdr:to xmlns:xdr="http://schemas.openxmlformats.org/drawingml/2006/spreadsheetDrawing">
      <xdr:col>102</xdr:col>
      <xdr:colOff>165100</xdr:colOff>
      <xdr:row>39</xdr:row>
      <xdr:rowOff>6350</xdr:rowOff>
    </xdr:to>
    <xdr:sp macro="" textlink="">
      <xdr:nvSpPr>
        <xdr:cNvPr id="742" name="フローチャート: 判断 741"/>
        <xdr:cNvSpPr/>
      </xdr:nvSpPr>
      <xdr:spPr>
        <a:xfrm>
          <a:off x="19494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168910</xdr:rowOff>
    </xdr:from>
    <xdr:ext cx="466725" cy="255905"/>
    <xdr:sp macro="" textlink="">
      <xdr:nvSpPr>
        <xdr:cNvPr id="743" name="テキスト ボックス 742"/>
        <xdr:cNvSpPr txBox="1"/>
      </xdr:nvSpPr>
      <xdr:spPr>
        <a:xfrm>
          <a:off x="19310350" y="6684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73025</xdr:rowOff>
    </xdr:from>
    <xdr:to xmlns:xdr="http://schemas.openxmlformats.org/drawingml/2006/spreadsheetDrawing">
      <xdr:col>98</xdr:col>
      <xdr:colOff>38100</xdr:colOff>
      <xdr:row>39</xdr:row>
      <xdr:rowOff>3175</xdr:rowOff>
    </xdr:to>
    <xdr:sp macro="" textlink="">
      <xdr:nvSpPr>
        <xdr:cNvPr id="744" name="フローチャート: 判断 743"/>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166370</xdr:rowOff>
    </xdr:from>
    <xdr:ext cx="466725" cy="255905"/>
    <xdr:sp macro="" textlink="">
      <xdr:nvSpPr>
        <xdr:cNvPr id="745" name="テキスト ボックス 744"/>
        <xdr:cNvSpPr txBox="1"/>
      </xdr:nvSpPr>
      <xdr:spPr>
        <a:xfrm>
          <a:off x="18421350" y="6681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140335</xdr:rowOff>
    </xdr:from>
    <xdr:to xmlns:xdr="http://schemas.openxmlformats.org/drawingml/2006/spreadsheetDrawing">
      <xdr:col>116</xdr:col>
      <xdr:colOff>114300</xdr:colOff>
      <xdr:row>38</xdr:row>
      <xdr:rowOff>70485</xdr:rowOff>
    </xdr:to>
    <xdr:sp macro="" textlink="">
      <xdr:nvSpPr>
        <xdr:cNvPr id="751" name="楕円 750"/>
        <xdr:cNvSpPr/>
      </xdr:nvSpPr>
      <xdr:spPr>
        <a:xfrm>
          <a:off x="221107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99695</xdr:rowOff>
    </xdr:from>
    <xdr:ext cx="534670" cy="255905"/>
    <xdr:sp macro="" textlink="">
      <xdr:nvSpPr>
        <xdr:cNvPr id="752" name="投資及び出資金該当値テキスト"/>
        <xdr:cNvSpPr txBox="1"/>
      </xdr:nvSpPr>
      <xdr:spPr>
        <a:xfrm>
          <a:off x="22212300" y="62718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126365</xdr:rowOff>
    </xdr:from>
    <xdr:to xmlns:xdr="http://schemas.openxmlformats.org/drawingml/2006/spreadsheetDrawing">
      <xdr:col>112</xdr:col>
      <xdr:colOff>38100</xdr:colOff>
      <xdr:row>38</xdr:row>
      <xdr:rowOff>56515</xdr:rowOff>
    </xdr:to>
    <xdr:sp macro="" textlink="">
      <xdr:nvSpPr>
        <xdr:cNvPr id="753" name="楕円 752"/>
        <xdr:cNvSpPr/>
      </xdr:nvSpPr>
      <xdr:spPr>
        <a:xfrm>
          <a:off x="21272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36</xdr:row>
      <xdr:rowOff>73025</xdr:rowOff>
    </xdr:from>
    <xdr:ext cx="531495" cy="259080"/>
    <xdr:sp macro="" textlink="">
      <xdr:nvSpPr>
        <xdr:cNvPr id="754" name="テキスト ボックス 753"/>
        <xdr:cNvSpPr txBox="1"/>
      </xdr:nvSpPr>
      <xdr:spPr>
        <a:xfrm>
          <a:off x="21055965" y="6245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46990</xdr:rowOff>
    </xdr:from>
    <xdr:to xmlns:xdr="http://schemas.openxmlformats.org/drawingml/2006/spreadsheetDrawing">
      <xdr:col>107</xdr:col>
      <xdr:colOff>101600</xdr:colOff>
      <xdr:row>38</xdr:row>
      <xdr:rowOff>148590</xdr:rowOff>
    </xdr:to>
    <xdr:sp macro="" textlink="">
      <xdr:nvSpPr>
        <xdr:cNvPr id="755" name="楕円 754"/>
        <xdr:cNvSpPr/>
      </xdr:nvSpPr>
      <xdr:spPr>
        <a:xfrm>
          <a:off x="20383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165100</xdr:rowOff>
    </xdr:from>
    <xdr:ext cx="466725" cy="259080"/>
    <xdr:sp macro="" textlink="">
      <xdr:nvSpPr>
        <xdr:cNvPr id="756" name="テキスト ボックス 755"/>
        <xdr:cNvSpPr txBox="1"/>
      </xdr:nvSpPr>
      <xdr:spPr>
        <a:xfrm>
          <a:off x="20199350" y="6337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53340</xdr:rowOff>
    </xdr:from>
    <xdr:to xmlns:xdr="http://schemas.openxmlformats.org/drawingml/2006/spreadsheetDrawing">
      <xdr:col>102</xdr:col>
      <xdr:colOff>165100</xdr:colOff>
      <xdr:row>38</xdr:row>
      <xdr:rowOff>154940</xdr:rowOff>
    </xdr:to>
    <xdr:sp macro="" textlink="">
      <xdr:nvSpPr>
        <xdr:cNvPr id="757" name="楕円 756"/>
        <xdr:cNvSpPr/>
      </xdr:nvSpPr>
      <xdr:spPr>
        <a:xfrm>
          <a:off x="19494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0</xdr:rowOff>
    </xdr:from>
    <xdr:ext cx="466725" cy="259080"/>
    <xdr:sp macro="" textlink="">
      <xdr:nvSpPr>
        <xdr:cNvPr id="758" name="テキスト ボックス 757"/>
        <xdr:cNvSpPr txBox="1"/>
      </xdr:nvSpPr>
      <xdr:spPr>
        <a:xfrm>
          <a:off x="19310350" y="63436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60325</xdr:rowOff>
    </xdr:from>
    <xdr:to xmlns:xdr="http://schemas.openxmlformats.org/drawingml/2006/spreadsheetDrawing">
      <xdr:col>98</xdr:col>
      <xdr:colOff>38100</xdr:colOff>
      <xdr:row>38</xdr:row>
      <xdr:rowOff>161925</xdr:rowOff>
    </xdr:to>
    <xdr:sp macro="" textlink="">
      <xdr:nvSpPr>
        <xdr:cNvPr id="759" name="楕円 758"/>
        <xdr:cNvSpPr/>
      </xdr:nvSpPr>
      <xdr:spPr>
        <a:xfrm>
          <a:off x="18605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6985</xdr:rowOff>
    </xdr:from>
    <xdr:ext cx="466725" cy="255905"/>
    <xdr:sp macro="" textlink="">
      <xdr:nvSpPr>
        <xdr:cNvPr id="760" name="テキスト ボックス 759"/>
        <xdr:cNvSpPr txBox="1"/>
      </xdr:nvSpPr>
      <xdr:spPr>
        <a:xfrm>
          <a:off x="18421350" y="63506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69" name="テキスト ボックス 768"/>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1" name="直線コネクタ 77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5745" cy="259080"/>
    <xdr:sp macro="" textlink="">
      <xdr:nvSpPr>
        <xdr:cNvPr id="772" name="テキスト ボックス 771"/>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3" name="直線コネクタ 77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5905"/>
    <xdr:sp macro="" textlink="">
      <xdr:nvSpPr>
        <xdr:cNvPr id="774" name="テキスト ボックス 773"/>
        <xdr:cNvSpPr txBox="1"/>
      </xdr:nvSpPr>
      <xdr:spPr>
        <a:xfrm>
          <a:off x="17756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5" name="直線コネクタ 77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6" name="テキスト ボックス 77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7" name="直線コネクタ 77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5905"/>
    <xdr:sp macro="" textlink="">
      <xdr:nvSpPr>
        <xdr:cNvPr id="778" name="テキスト ボックス 777"/>
        <xdr:cNvSpPr txBox="1"/>
      </xdr:nvSpPr>
      <xdr:spPr>
        <a:xfrm>
          <a:off x="17756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9" name="直線コネクタ 77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0" name="テキスト ボックス 77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1" name="直線コネクタ 78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2455" cy="259080"/>
    <xdr:sp macro="" textlink="">
      <xdr:nvSpPr>
        <xdr:cNvPr id="782" name="テキスト ボックス 781"/>
        <xdr:cNvSpPr txBox="1"/>
      </xdr:nvSpPr>
      <xdr:spPr>
        <a:xfrm>
          <a:off x="17692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2455" cy="255905"/>
    <xdr:sp macro="" textlink="">
      <xdr:nvSpPr>
        <xdr:cNvPr id="784" name="テキスト ボックス 783"/>
        <xdr:cNvSpPr txBox="1"/>
      </xdr:nvSpPr>
      <xdr:spPr>
        <a:xfrm>
          <a:off x="17692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120650</xdr:rowOff>
    </xdr:from>
    <xdr:to xmlns:xdr="http://schemas.openxmlformats.org/drawingml/2006/spreadsheetDrawing">
      <xdr:col>116</xdr:col>
      <xdr:colOff>62865</xdr:colOff>
      <xdr:row>59</xdr:row>
      <xdr:rowOff>99060</xdr:rowOff>
    </xdr:to>
    <xdr:cxnSp macro="">
      <xdr:nvCxnSpPr>
        <xdr:cNvPr id="786" name="直線コネクタ 785"/>
        <xdr:cNvCxnSpPr/>
      </xdr:nvCxnSpPr>
      <xdr:spPr>
        <a:xfrm flipV="1">
          <a:off x="22159595" y="8693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8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8" name="直線コネクタ 78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67310</xdr:rowOff>
    </xdr:from>
    <xdr:ext cx="534670" cy="259080"/>
    <xdr:sp macro="" textlink="">
      <xdr:nvSpPr>
        <xdr:cNvPr id="789" name="貸付金最大値テキスト"/>
        <xdr:cNvSpPr txBox="1"/>
      </xdr:nvSpPr>
      <xdr:spPr>
        <a:xfrm>
          <a:off x="222123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120650</xdr:rowOff>
    </xdr:from>
    <xdr:to xmlns:xdr="http://schemas.openxmlformats.org/drawingml/2006/spreadsheetDrawing">
      <xdr:col>116</xdr:col>
      <xdr:colOff>152400</xdr:colOff>
      <xdr:row>50</xdr:row>
      <xdr:rowOff>120650</xdr:rowOff>
    </xdr:to>
    <xdr:cxnSp macro="">
      <xdr:nvCxnSpPr>
        <xdr:cNvPr id="790" name="直線コネクタ 789"/>
        <xdr:cNvCxnSpPr/>
      </xdr:nvCxnSpPr>
      <xdr:spPr>
        <a:xfrm>
          <a:off x="22072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73025</xdr:rowOff>
    </xdr:from>
    <xdr:to xmlns:xdr="http://schemas.openxmlformats.org/drawingml/2006/spreadsheetDrawing">
      <xdr:col>116</xdr:col>
      <xdr:colOff>63500</xdr:colOff>
      <xdr:row>58</xdr:row>
      <xdr:rowOff>73660</xdr:rowOff>
    </xdr:to>
    <xdr:cxnSp macro="">
      <xdr:nvCxnSpPr>
        <xdr:cNvPr id="791" name="直線コネクタ 790"/>
        <xdr:cNvCxnSpPr/>
      </xdr:nvCxnSpPr>
      <xdr:spPr>
        <a:xfrm flipV="1">
          <a:off x="21323300" y="100171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147320</xdr:rowOff>
    </xdr:from>
    <xdr:ext cx="469900" cy="259080"/>
    <xdr:sp macro="" textlink="">
      <xdr:nvSpPr>
        <xdr:cNvPr id="792" name="貸付金平均値テキスト"/>
        <xdr:cNvSpPr txBox="1"/>
      </xdr:nvSpPr>
      <xdr:spPr>
        <a:xfrm>
          <a:off x="22212300" y="10091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168910</xdr:rowOff>
    </xdr:from>
    <xdr:to xmlns:xdr="http://schemas.openxmlformats.org/drawingml/2006/spreadsheetDrawing">
      <xdr:col>116</xdr:col>
      <xdr:colOff>114300</xdr:colOff>
      <xdr:row>59</xdr:row>
      <xdr:rowOff>99060</xdr:rowOff>
    </xdr:to>
    <xdr:sp macro="" textlink="">
      <xdr:nvSpPr>
        <xdr:cNvPr id="793" name="フローチャート: 判断 792"/>
        <xdr:cNvSpPr/>
      </xdr:nvSpPr>
      <xdr:spPr>
        <a:xfrm>
          <a:off x="22110700" y="1011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73660</xdr:rowOff>
    </xdr:from>
    <xdr:to xmlns:xdr="http://schemas.openxmlformats.org/drawingml/2006/spreadsheetDrawing">
      <xdr:col>111</xdr:col>
      <xdr:colOff>177800</xdr:colOff>
      <xdr:row>58</xdr:row>
      <xdr:rowOff>76835</xdr:rowOff>
    </xdr:to>
    <xdr:cxnSp macro="">
      <xdr:nvCxnSpPr>
        <xdr:cNvPr id="794" name="直線コネクタ 793"/>
        <xdr:cNvCxnSpPr/>
      </xdr:nvCxnSpPr>
      <xdr:spPr>
        <a:xfrm flipV="1">
          <a:off x="20434300" y="100177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127000</xdr:rowOff>
    </xdr:from>
    <xdr:to xmlns:xdr="http://schemas.openxmlformats.org/drawingml/2006/spreadsheetDrawing">
      <xdr:col>112</xdr:col>
      <xdr:colOff>38100</xdr:colOff>
      <xdr:row>59</xdr:row>
      <xdr:rowOff>57150</xdr:rowOff>
    </xdr:to>
    <xdr:sp macro="" textlink="">
      <xdr:nvSpPr>
        <xdr:cNvPr id="795" name="フローチャート: 判断 794"/>
        <xdr:cNvSpPr/>
      </xdr:nvSpPr>
      <xdr:spPr>
        <a:xfrm>
          <a:off x="2127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48260</xdr:rowOff>
    </xdr:from>
    <xdr:ext cx="466725" cy="259080"/>
    <xdr:sp macro="" textlink="">
      <xdr:nvSpPr>
        <xdr:cNvPr id="796" name="テキスト ボックス 795"/>
        <xdr:cNvSpPr txBox="1"/>
      </xdr:nvSpPr>
      <xdr:spPr>
        <a:xfrm>
          <a:off x="21088350" y="10163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74930</xdr:rowOff>
    </xdr:from>
    <xdr:to xmlns:xdr="http://schemas.openxmlformats.org/drawingml/2006/spreadsheetDrawing">
      <xdr:col>107</xdr:col>
      <xdr:colOff>50800</xdr:colOff>
      <xdr:row>58</xdr:row>
      <xdr:rowOff>76835</xdr:rowOff>
    </xdr:to>
    <xdr:cxnSp macro="">
      <xdr:nvCxnSpPr>
        <xdr:cNvPr id="797" name="直線コネクタ 796"/>
        <xdr:cNvCxnSpPr/>
      </xdr:nvCxnSpPr>
      <xdr:spPr>
        <a:xfrm>
          <a:off x="19545300" y="100190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148590</xdr:rowOff>
    </xdr:from>
    <xdr:to xmlns:xdr="http://schemas.openxmlformats.org/drawingml/2006/spreadsheetDrawing">
      <xdr:col>107</xdr:col>
      <xdr:colOff>101600</xdr:colOff>
      <xdr:row>59</xdr:row>
      <xdr:rowOff>78740</xdr:rowOff>
    </xdr:to>
    <xdr:sp macro="" textlink="">
      <xdr:nvSpPr>
        <xdr:cNvPr id="798" name="フローチャート: 判断 797"/>
        <xdr:cNvSpPr/>
      </xdr:nvSpPr>
      <xdr:spPr>
        <a:xfrm>
          <a:off x="20383500" y="100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69850</xdr:rowOff>
    </xdr:from>
    <xdr:ext cx="466725" cy="259080"/>
    <xdr:sp macro="" textlink="">
      <xdr:nvSpPr>
        <xdr:cNvPr id="799" name="テキスト ボックス 798"/>
        <xdr:cNvSpPr txBox="1"/>
      </xdr:nvSpPr>
      <xdr:spPr>
        <a:xfrm>
          <a:off x="20199350" y="10185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74930</xdr:rowOff>
    </xdr:from>
    <xdr:to xmlns:xdr="http://schemas.openxmlformats.org/drawingml/2006/spreadsheetDrawing">
      <xdr:col>102</xdr:col>
      <xdr:colOff>114300</xdr:colOff>
      <xdr:row>58</xdr:row>
      <xdr:rowOff>81915</xdr:rowOff>
    </xdr:to>
    <xdr:cxnSp macro="">
      <xdr:nvCxnSpPr>
        <xdr:cNvPr id="800" name="直線コネクタ 799"/>
        <xdr:cNvCxnSpPr/>
      </xdr:nvCxnSpPr>
      <xdr:spPr>
        <a:xfrm flipV="1">
          <a:off x="18656300" y="100190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158750</xdr:rowOff>
    </xdr:from>
    <xdr:to xmlns:xdr="http://schemas.openxmlformats.org/drawingml/2006/spreadsheetDrawing">
      <xdr:col>102</xdr:col>
      <xdr:colOff>165100</xdr:colOff>
      <xdr:row>59</xdr:row>
      <xdr:rowOff>88900</xdr:rowOff>
    </xdr:to>
    <xdr:sp macro="" textlink="">
      <xdr:nvSpPr>
        <xdr:cNvPr id="801" name="フローチャート: 判断 800"/>
        <xdr:cNvSpPr/>
      </xdr:nvSpPr>
      <xdr:spPr>
        <a:xfrm>
          <a:off x="19494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80010</xdr:rowOff>
    </xdr:from>
    <xdr:ext cx="466725" cy="259080"/>
    <xdr:sp macro="" textlink="">
      <xdr:nvSpPr>
        <xdr:cNvPr id="802" name="テキスト ボックス 801"/>
        <xdr:cNvSpPr txBox="1"/>
      </xdr:nvSpPr>
      <xdr:spPr>
        <a:xfrm>
          <a:off x="19310350" y="10195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111125</xdr:rowOff>
    </xdr:from>
    <xdr:to xmlns:xdr="http://schemas.openxmlformats.org/drawingml/2006/spreadsheetDrawing">
      <xdr:col>98</xdr:col>
      <xdr:colOff>38100</xdr:colOff>
      <xdr:row>59</xdr:row>
      <xdr:rowOff>41275</xdr:rowOff>
    </xdr:to>
    <xdr:sp macro="" textlink="">
      <xdr:nvSpPr>
        <xdr:cNvPr id="803" name="フローチャート: 判断 802"/>
        <xdr:cNvSpPr/>
      </xdr:nvSpPr>
      <xdr:spPr>
        <a:xfrm>
          <a:off x="18605500" y="1005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32385</xdr:rowOff>
    </xdr:from>
    <xdr:ext cx="466725" cy="255905"/>
    <xdr:sp macro="" textlink="">
      <xdr:nvSpPr>
        <xdr:cNvPr id="804" name="テキスト ボックス 803"/>
        <xdr:cNvSpPr txBox="1"/>
      </xdr:nvSpPr>
      <xdr:spPr>
        <a:xfrm>
          <a:off x="18421350" y="101479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22225</xdr:rowOff>
    </xdr:from>
    <xdr:to xmlns:xdr="http://schemas.openxmlformats.org/drawingml/2006/spreadsheetDrawing">
      <xdr:col>116</xdr:col>
      <xdr:colOff>114300</xdr:colOff>
      <xdr:row>58</xdr:row>
      <xdr:rowOff>123825</xdr:rowOff>
    </xdr:to>
    <xdr:sp macro="" textlink="">
      <xdr:nvSpPr>
        <xdr:cNvPr id="810" name="楕円 809"/>
        <xdr:cNvSpPr/>
      </xdr:nvSpPr>
      <xdr:spPr>
        <a:xfrm>
          <a:off x="221107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45085</xdr:rowOff>
    </xdr:from>
    <xdr:ext cx="534670" cy="258445"/>
    <xdr:sp macro="" textlink="">
      <xdr:nvSpPr>
        <xdr:cNvPr id="811" name="貸付金該当値テキスト"/>
        <xdr:cNvSpPr txBox="1"/>
      </xdr:nvSpPr>
      <xdr:spPr>
        <a:xfrm>
          <a:off x="22212300" y="9817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22860</xdr:rowOff>
    </xdr:from>
    <xdr:to xmlns:xdr="http://schemas.openxmlformats.org/drawingml/2006/spreadsheetDrawing">
      <xdr:col>112</xdr:col>
      <xdr:colOff>38100</xdr:colOff>
      <xdr:row>58</xdr:row>
      <xdr:rowOff>124460</xdr:rowOff>
    </xdr:to>
    <xdr:sp macro="" textlink="">
      <xdr:nvSpPr>
        <xdr:cNvPr id="812" name="楕円 811"/>
        <xdr:cNvSpPr/>
      </xdr:nvSpPr>
      <xdr:spPr>
        <a:xfrm>
          <a:off x="21272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140970</xdr:rowOff>
    </xdr:from>
    <xdr:ext cx="531495" cy="259080"/>
    <xdr:sp macro="" textlink="">
      <xdr:nvSpPr>
        <xdr:cNvPr id="813" name="テキスト ボックス 812"/>
        <xdr:cNvSpPr txBox="1"/>
      </xdr:nvSpPr>
      <xdr:spPr>
        <a:xfrm>
          <a:off x="21055965" y="9742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26035</xdr:rowOff>
    </xdr:from>
    <xdr:to xmlns:xdr="http://schemas.openxmlformats.org/drawingml/2006/spreadsheetDrawing">
      <xdr:col>107</xdr:col>
      <xdr:colOff>101600</xdr:colOff>
      <xdr:row>58</xdr:row>
      <xdr:rowOff>127635</xdr:rowOff>
    </xdr:to>
    <xdr:sp macro="" textlink="">
      <xdr:nvSpPr>
        <xdr:cNvPr id="814" name="楕円 813"/>
        <xdr:cNvSpPr/>
      </xdr:nvSpPr>
      <xdr:spPr>
        <a:xfrm>
          <a:off x="20383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144145</xdr:rowOff>
    </xdr:from>
    <xdr:ext cx="531495" cy="255905"/>
    <xdr:sp macro="" textlink="">
      <xdr:nvSpPr>
        <xdr:cNvPr id="815" name="テキスト ボックス 814"/>
        <xdr:cNvSpPr txBox="1"/>
      </xdr:nvSpPr>
      <xdr:spPr>
        <a:xfrm>
          <a:off x="2016696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24130</xdr:rowOff>
    </xdr:from>
    <xdr:to xmlns:xdr="http://schemas.openxmlformats.org/drawingml/2006/spreadsheetDrawing">
      <xdr:col>102</xdr:col>
      <xdr:colOff>165100</xdr:colOff>
      <xdr:row>58</xdr:row>
      <xdr:rowOff>125730</xdr:rowOff>
    </xdr:to>
    <xdr:sp macro="" textlink="">
      <xdr:nvSpPr>
        <xdr:cNvPr id="816" name="楕円 815"/>
        <xdr:cNvSpPr/>
      </xdr:nvSpPr>
      <xdr:spPr>
        <a:xfrm>
          <a:off x="19494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142240</xdr:rowOff>
    </xdr:from>
    <xdr:ext cx="531495" cy="259080"/>
    <xdr:sp macro="" textlink="">
      <xdr:nvSpPr>
        <xdr:cNvPr id="817" name="テキスト ボックス 816"/>
        <xdr:cNvSpPr txBox="1"/>
      </xdr:nvSpPr>
      <xdr:spPr>
        <a:xfrm>
          <a:off x="19277965" y="9743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31115</xdr:rowOff>
    </xdr:from>
    <xdr:to xmlns:xdr="http://schemas.openxmlformats.org/drawingml/2006/spreadsheetDrawing">
      <xdr:col>98</xdr:col>
      <xdr:colOff>38100</xdr:colOff>
      <xdr:row>58</xdr:row>
      <xdr:rowOff>132715</xdr:rowOff>
    </xdr:to>
    <xdr:sp macro="" textlink="">
      <xdr:nvSpPr>
        <xdr:cNvPr id="818" name="楕円 817"/>
        <xdr:cNvSpPr/>
      </xdr:nvSpPr>
      <xdr:spPr>
        <a:xfrm>
          <a:off x="18605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149225</xdr:rowOff>
    </xdr:from>
    <xdr:ext cx="531495" cy="259080"/>
    <xdr:sp macro="" textlink="">
      <xdr:nvSpPr>
        <xdr:cNvPr id="819" name="テキスト ボックス 818"/>
        <xdr:cNvSpPr txBox="1"/>
      </xdr:nvSpPr>
      <xdr:spPr>
        <a:xfrm>
          <a:off x="18388965" y="9750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8" name="テキスト ボックス 827"/>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0" name="直線コネクタ 82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5745" cy="259080"/>
    <xdr:sp macro="" textlink="">
      <xdr:nvSpPr>
        <xdr:cNvPr id="831" name="テキスト ボックス 830"/>
        <xdr:cNvSpPr txBox="1"/>
      </xdr:nvSpPr>
      <xdr:spPr>
        <a:xfrm>
          <a:off x="18039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2" name="直線コネクタ 83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2455" cy="259080"/>
    <xdr:sp macro="" textlink="">
      <xdr:nvSpPr>
        <xdr:cNvPr id="833" name="テキスト ボックス 832"/>
        <xdr:cNvSpPr txBox="1"/>
      </xdr:nvSpPr>
      <xdr:spPr>
        <a:xfrm>
          <a:off x="17692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4" name="直線コネクタ 83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2455" cy="255905"/>
    <xdr:sp macro="" textlink="">
      <xdr:nvSpPr>
        <xdr:cNvPr id="835" name="テキスト ボックス 834"/>
        <xdr:cNvSpPr txBox="1"/>
      </xdr:nvSpPr>
      <xdr:spPr>
        <a:xfrm>
          <a:off x="17692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6" name="直線コネクタ 83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2455" cy="259080"/>
    <xdr:sp macro="" textlink="">
      <xdr:nvSpPr>
        <xdr:cNvPr id="837" name="テキスト ボックス 836"/>
        <xdr:cNvSpPr txBox="1"/>
      </xdr:nvSpPr>
      <xdr:spPr>
        <a:xfrm>
          <a:off x="17692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8" name="直線コネクタ 83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2455" cy="259080"/>
    <xdr:sp macro="" textlink="">
      <xdr:nvSpPr>
        <xdr:cNvPr id="839" name="テキスト ボックス 838"/>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41" name="テキスト ボックス 840"/>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151130</xdr:rowOff>
    </xdr:from>
    <xdr:to xmlns:xdr="http://schemas.openxmlformats.org/drawingml/2006/spreadsheetDrawing">
      <xdr:col>116</xdr:col>
      <xdr:colOff>62865</xdr:colOff>
      <xdr:row>78</xdr:row>
      <xdr:rowOff>96520</xdr:rowOff>
    </xdr:to>
    <xdr:cxnSp macro="">
      <xdr:nvCxnSpPr>
        <xdr:cNvPr id="843" name="直線コネクタ 842"/>
        <xdr:cNvCxnSpPr/>
      </xdr:nvCxnSpPr>
      <xdr:spPr>
        <a:xfrm flipV="1">
          <a:off x="22159595" y="1215263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100330</xdr:rowOff>
    </xdr:from>
    <xdr:ext cx="534670" cy="255905"/>
    <xdr:sp macro="" textlink="">
      <xdr:nvSpPr>
        <xdr:cNvPr id="844" name="繰出金最小値テキスト"/>
        <xdr:cNvSpPr txBox="1"/>
      </xdr:nvSpPr>
      <xdr:spPr>
        <a:xfrm>
          <a:off x="22212300" y="134734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96520</xdr:rowOff>
    </xdr:from>
    <xdr:to xmlns:xdr="http://schemas.openxmlformats.org/drawingml/2006/spreadsheetDrawing">
      <xdr:col>116</xdr:col>
      <xdr:colOff>152400</xdr:colOff>
      <xdr:row>78</xdr:row>
      <xdr:rowOff>96520</xdr:rowOff>
    </xdr:to>
    <xdr:cxnSp macro="">
      <xdr:nvCxnSpPr>
        <xdr:cNvPr id="845" name="直線コネクタ 844"/>
        <xdr:cNvCxnSpPr/>
      </xdr:nvCxnSpPr>
      <xdr:spPr>
        <a:xfrm>
          <a:off x="22072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97790</xdr:rowOff>
    </xdr:from>
    <xdr:ext cx="598805" cy="255905"/>
    <xdr:sp macro="" textlink="">
      <xdr:nvSpPr>
        <xdr:cNvPr id="846" name="繰出金最大値テキスト"/>
        <xdr:cNvSpPr txBox="1"/>
      </xdr:nvSpPr>
      <xdr:spPr>
        <a:xfrm>
          <a:off x="22212300" y="119278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151130</xdr:rowOff>
    </xdr:from>
    <xdr:to xmlns:xdr="http://schemas.openxmlformats.org/drawingml/2006/spreadsheetDrawing">
      <xdr:col>116</xdr:col>
      <xdr:colOff>152400</xdr:colOff>
      <xdr:row>70</xdr:row>
      <xdr:rowOff>151130</xdr:rowOff>
    </xdr:to>
    <xdr:cxnSp macro="">
      <xdr:nvCxnSpPr>
        <xdr:cNvPr id="847" name="直線コネクタ 846"/>
        <xdr:cNvCxnSpPr/>
      </xdr:nvCxnSpPr>
      <xdr:spPr>
        <a:xfrm>
          <a:off x="22072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156845</xdr:rowOff>
    </xdr:from>
    <xdr:to xmlns:xdr="http://schemas.openxmlformats.org/drawingml/2006/spreadsheetDrawing">
      <xdr:col>116</xdr:col>
      <xdr:colOff>63500</xdr:colOff>
      <xdr:row>77</xdr:row>
      <xdr:rowOff>161290</xdr:rowOff>
    </xdr:to>
    <xdr:cxnSp macro="">
      <xdr:nvCxnSpPr>
        <xdr:cNvPr id="848" name="直線コネクタ 847"/>
        <xdr:cNvCxnSpPr/>
      </xdr:nvCxnSpPr>
      <xdr:spPr>
        <a:xfrm flipV="1">
          <a:off x="21323300" y="133584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24765</xdr:rowOff>
    </xdr:from>
    <xdr:ext cx="534670" cy="259080"/>
    <xdr:sp macro="" textlink="">
      <xdr:nvSpPr>
        <xdr:cNvPr id="849" name="繰出金平均値テキスト"/>
        <xdr:cNvSpPr txBox="1"/>
      </xdr:nvSpPr>
      <xdr:spPr>
        <a:xfrm>
          <a:off x="22212300" y="13054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1905</xdr:rowOff>
    </xdr:from>
    <xdr:to xmlns:xdr="http://schemas.openxmlformats.org/drawingml/2006/spreadsheetDrawing">
      <xdr:col>116</xdr:col>
      <xdr:colOff>114300</xdr:colOff>
      <xdr:row>77</xdr:row>
      <xdr:rowOff>103505</xdr:rowOff>
    </xdr:to>
    <xdr:sp macro="" textlink="">
      <xdr:nvSpPr>
        <xdr:cNvPr id="850" name="フローチャート: 判断 849"/>
        <xdr:cNvSpPr/>
      </xdr:nvSpPr>
      <xdr:spPr>
        <a:xfrm>
          <a:off x="221107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80010</xdr:rowOff>
    </xdr:from>
    <xdr:to xmlns:xdr="http://schemas.openxmlformats.org/drawingml/2006/spreadsheetDrawing">
      <xdr:col>111</xdr:col>
      <xdr:colOff>177800</xdr:colOff>
      <xdr:row>77</xdr:row>
      <xdr:rowOff>161290</xdr:rowOff>
    </xdr:to>
    <xdr:cxnSp macro="">
      <xdr:nvCxnSpPr>
        <xdr:cNvPr id="851" name="直線コネクタ 850"/>
        <xdr:cNvCxnSpPr/>
      </xdr:nvCxnSpPr>
      <xdr:spPr>
        <a:xfrm>
          <a:off x="20434300" y="1328166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7620</xdr:rowOff>
    </xdr:from>
    <xdr:to xmlns:xdr="http://schemas.openxmlformats.org/drawingml/2006/spreadsheetDrawing">
      <xdr:col>112</xdr:col>
      <xdr:colOff>38100</xdr:colOff>
      <xdr:row>76</xdr:row>
      <xdr:rowOff>109220</xdr:rowOff>
    </xdr:to>
    <xdr:sp macro="" textlink="">
      <xdr:nvSpPr>
        <xdr:cNvPr id="852" name="フローチャート: 判断 851"/>
        <xdr:cNvSpPr/>
      </xdr:nvSpPr>
      <xdr:spPr>
        <a:xfrm>
          <a:off x="21272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125730</xdr:rowOff>
    </xdr:from>
    <xdr:ext cx="595630" cy="259080"/>
    <xdr:sp macro="" textlink="">
      <xdr:nvSpPr>
        <xdr:cNvPr id="853" name="テキスト ボックス 852"/>
        <xdr:cNvSpPr txBox="1"/>
      </xdr:nvSpPr>
      <xdr:spPr>
        <a:xfrm>
          <a:off x="21023580" y="12813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80010</xdr:rowOff>
    </xdr:from>
    <xdr:to xmlns:xdr="http://schemas.openxmlformats.org/drawingml/2006/spreadsheetDrawing">
      <xdr:col>107</xdr:col>
      <xdr:colOff>50800</xdr:colOff>
      <xdr:row>77</xdr:row>
      <xdr:rowOff>89535</xdr:rowOff>
    </xdr:to>
    <xdr:cxnSp macro="">
      <xdr:nvCxnSpPr>
        <xdr:cNvPr id="854" name="直線コネクタ 853"/>
        <xdr:cNvCxnSpPr/>
      </xdr:nvCxnSpPr>
      <xdr:spPr>
        <a:xfrm flipV="1">
          <a:off x="19545300" y="132816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150495</xdr:rowOff>
    </xdr:from>
    <xdr:to xmlns:xdr="http://schemas.openxmlformats.org/drawingml/2006/spreadsheetDrawing">
      <xdr:col>107</xdr:col>
      <xdr:colOff>101600</xdr:colOff>
      <xdr:row>76</xdr:row>
      <xdr:rowOff>80645</xdr:rowOff>
    </xdr:to>
    <xdr:sp macro="" textlink="">
      <xdr:nvSpPr>
        <xdr:cNvPr id="855" name="フローチャート: 判断 854"/>
        <xdr:cNvSpPr/>
      </xdr:nvSpPr>
      <xdr:spPr>
        <a:xfrm>
          <a:off x="20383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97790</xdr:rowOff>
    </xdr:from>
    <xdr:ext cx="595630" cy="255905"/>
    <xdr:sp macro="" textlink="">
      <xdr:nvSpPr>
        <xdr:cNvPr id="856" name="テキスト ボックス 855"/>
        <xdr:cNvSpPr txBox="1"/>
      </xdr:nvSpPr>
      <xdr:spPr>
        <a:xfrm>
          <a:off x="20134580" y="127850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79375</xdr:rowOff>
    </xdr:from>
    <xdr:to xmlns:xdr="http://schemas.openxmlformats.org/drawingml/2006/spreadsheetDrawing">
      <xdr:col>102</xdr:col>
      <xdr:colOff>114300</xdr:colOff>
      <xdr:row>77</xdr:row>
      <xdr:rowOff>89535</xdr:rowOff>
    </xdr:to>
    <xdr:cxnSp macro="">
      <xdr:nvCxnSpPr>
        <xdr:cNvPr id="857" name="直線コネクタ 856"/>
        <xdr:cNvCxnSpPr/>
      </xdr:nvCxnSpPr>
      <xdr:spPr>
        <a:xfrm>
          <a:off x="18656300" y="132810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6350</xdr:rowOff>
    </xdr:from>
    <xdr:to xmlns:xdr="http://schemas.openxmlformats.org/drawingml/2006/spreadsheetDrawing">
      <xdr:col>102</xdr:col>
      <xdr:colOff>165100</xdr:colOff>
      <xdr:row>76</xdr:row>
      <xdr:rowOff>107950</xdr:rowOff>
    </xdr:to>
    <xdr:sp macro="" textlink="">
      <xdr:nvSpPr>
        <xdr:cNvPr id="858" name="フローチャート: 判断 857"/>
        <xdr:cNvSpPr/>
      </xdr:nvSpPr>
      <xdr:spPr>
        <a:xfrm>
          <a:off x="19494500" y="1303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124460</xdr:rowOff>
    </xdr:from>
    <xdr:ext cx="595630" cy="259080"/>
    <xdr:sp macro="" textlink="">
      <xdr:nvSpPr>
        <xdr:cNvPr id="859" name="テキスト ボックス 858"/>
        <xdr:cNvSpPr txBox="1"/>
      </xdr:nvSpPr>
      <xdr:spPr>
        <a:xfrm>
          <a:off x="19245580" y="1281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36195</xdr:rowOff>
    </xdr:from>
    <xdr:to xmlns:xdr="http://schemas.openxmlformats.org/drawingml/2006/spreadsheetDrawing">
      <xdr:col>98</xdr:col>
      <xdr:colOff>38100</xdr:colOff>
      <xdr:row>76</xdr:row>
      <xdr:rowOff>137795</xdr:rowOff>
    </xdr:to>
    <xdr:sp macro="" textlink="">
      <xdr:nvSpPr>
        <xdr:cNvPr id="860" name="フローチャート: 判断 859"/>
        <xdr:cNvSpPr/>
      </xdr:nvSpPr>
      <xdr:spPr>
        <a:xfrm>
          <a:off x="186055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154940</xdr:rowOff>
    </xdr:from>
    <xdr:ext cx="595630" cy="255905"/>
    <xdr:sp macro="" textlink="">
      <xdr:nvSpPr>
        <xdr:cNvPr id="861" name="テキスト ボックス 860"/>
        <xdr:cNvSpPr txBox="1"/>
      </xdr:nvSpPr>
      <xdr:spPr>
        <a:xfrm>
          <a:off x="18356580" y="128422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106045</xdr:rowOff>
    </xdr:from>
    <xdr:to xmlns:xdr="http://schemas.openxmlformats.org/drawingml/2006/spreadsheetDrawing">
      <xdr:col>116</xdr:col>
      <xdr:colOff>114300</xdr:colOff>
      <xdr:row>78</xdr:row>
      <xdr:rowOff>36195</xdr:rowOff>
    </xdr:to>
    <xdr:sp macro="" textlink="">
      <xdr:nvSpPr>
        <xdr:cNvPr id="867" name="楕円 866"/>
        <xdr:cNvSpPr/>
      </xdr:nvSpPr>
      <xdr:spPr>
        <a:xfrm>
          <a:off x="22110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20955</xdr:rowOff>
    </xdr:from>
    <xdr:ext cx="534670" cy="255905"/>
    <xdr:sp macro="" textlink="">
      <xdr:nvSpPr>
        <xdr:cNvPr id="868" name="繰出金該当値テキスト"/>
        <xdr:cNvSpPr txBox="1"/>
      </xdr:nvSpPr>
      <xdr:spPr>
        <a:xfrm>
          <a:off x="22212300" y="132226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110490</xdr:rowOff>
    </xdr:from>
    <xdr:to xmlns:xdr="http://schemas.openxmlformats.org/drawingml/2006/spreadsheetDrawing">
      <xdr:col>112</xdr:col>
      <xdr:colOff>38100</xdr:colOff>
      <xdr:row>78</xdr:row>
      <xdr:rowOff>40640</xdr:rowOff>
    </xdr:to>
    <xdr:sp macro="" textlink="">
      <xdr:nvSpPr>
        <xdr:cNvPr id="869" name="楕円 868"/>
        <xdr:cNvSpPr/>
      </xdr:nvSpPr>
      <xdr:spPr>
        <a:xfrm>
          <a:off x="21272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31750</xdr:rowOff>
    </xdr:from>
    <xdr:ext cx="531495" cy="255905"/>
    <xdr:sp macro="" textlink="">
      <xdr:nvSpPr>
        <xdr:cNvPr id="870" name="テキスト ボックス 869"/>
        <xdr:cNvSpPr txBox="1"/>
      </xdr:nvSpPr>
      <xdr:spPr>
        <a:xfrm>
          <a:off x="21055965" y="13404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29210</xdr:rowOff>
    </xdr:from>
    <xdr:to xmlns:xdr="http://schemas.openxmlformats.org/drawingml/2006/spreadsheetDrawing">
      <xdr:col>107</xdr:col>
      <xdr:colOff>101600</xdr:colOff>
      <xdr:row>77</xdr:row>
      <xdr:rowOff>130810</xdr:rowOff>
    </xdr:to>
    <xdr:sp macro="" textlink="">
      <xdr:nvSpPr>
        <xdr:cNvPr id="871" name="楕円 870"/>
        <xdr:cNvSpPr/>
      </xdr:nvSpPr>
      <xdr:spPr>
        <a:xfrm>
          <a:off x="20383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121920</xdr:rowOff>
    </xdr:from>
    <xdr:ext cx="531495" cy="255905"/>
    <xdr:sp macro="" textlink="">
      <xdr:nvSpPr>
        <xdr:cNvPr id="872" name="テキスト ボックス 871"/>
        <xdr:cNvSpPr txBox="1"/>
      </xdr:nvSpPr>
      <xdr:spPr>
        <a:xfrm>
          <a:off x="20166965" y="13323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38735</xdr:rowOff>
    </xdr:from>
    <xdr:to xmlns:xdr="http://schemas.openxmlformats.org/drawingml/2006/spreadsheetDrawing">
      <xdr:col>102</xdr:col>
      <xdr:colOff>165100</xdr:colOff>
      <xdr:row>77</xdr:row>
      <xdr:rowOff>140335</xdr:rowOff>
    </xdr:to>
    <xdr:sp macro="" textlink="">
      <xdr:nvSpPr>
        <xdr:cNvPr id="873" name="楕円 872"/>
        <xdr:cNvSpPr/>
      </xdr:nvSpPr>
      <xdr:spPr>
        <a:xfrm>
          <a:off x="19494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132080</xdr:rowOff>
    </xdr:from>
    <xdr:ext cx="531495" cy="255905"/>
    <xdr:sp macro="" textlink="">
      <xdr:nvSpPr>
        <xdr:cNvPr id="874" name="テキスト ボックス 873"/>
        <xdr:cNvSpPr txBox="1"/>
      </xdr:nvSpPr>
      <xdr:spPr>
        <a:xfrm>
          <a:off x="19277965" y="13333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29210</xdr:rowOff>
    </xdr:from>
    <xdr:to xmlns:xdr="http://schemas.openxmlformats.org/drawingml/2006/spreadsheetDrawing">
      <xdr:col>98</xdr:col>
      <xdr:colOff>38100</xdr:colOff>
      <xdr:row>77</xdr:row>
      <xdr:rowOff>130175</xdr:rowOff>
    </xdr:to>
    <xdr:sp macro="" textlink="">
      <xdr:nvSpPr>
        <xdr:cNvPr id="875" name="楕円 874"/>
        <xdr:cNvSpPr/>
      </xdr:nvSpPr>
      <xdr:spPr>
        <a:xfrm>
          <a:off x="18605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121285</xdr:rowOff>
    </xdr:from>
    <xdr:ext cx="531495" cy="255905"/>
    <xdr:sp macro="" textlink="">
      <xdr:nvSpPr>
        <xdr:cNvPr id="876" name="テキスト ボックス 875"/>
        <xdr:cNvSpPr txBox="1"/>
      </xdr:nvSpPr>
      <xdr:spPr>
        <a:xfrm>
          <a:off x="18388965" y="13322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85" name="テキスト ボックス 884"/>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8" name="テキスト ボックス 887"/>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90" name="テキスト ボックス 889"/>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2" name="テキスト ボックス 901"/>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5" name="テキスト ボックス 904"/>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08" name="テキスト ボックス 907"/>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0" name="テキスト ボックス 909"/>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9" name="テキスト ボックス 918"/>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1" name="テキスト ボックス 920"/>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23" name="テキスト ボックス 922"/>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5" name="テキスト ボックス 924"/>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歳出決算総額における住民一人あたりコストは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1,169,714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円となっている</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物件費における住民一人あたりコストは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154,639</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27,140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年度に実施した廃校校舎の解体除却工事の終了により減少したが、物価高騰により各施設の管理経費の支出が増加傾向にある。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扶助費における住民一人あたりコストは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115,475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8,897</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円増加した。養護老人ホームの入所者の増加などによる老人保護費の増加が主たる要因である。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普通建設事業費（うち更新整備）における住民一人あたりコストは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38,536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27,660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年度に実施した橋梁撤去工事等の大規模工事が終了したことにより減少した。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積立金における住民一人あたりコストは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106,467</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円となり、前年度から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19,618</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年度に歳計剰余金が減少したことで基金積立額が減少したが、令和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年度は例年どおりに回復し積み増しを行ったことで増加した。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秋田県小坂町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4,421
4,379
201.70
4,932,537
4,813,403
58,455
3,058,570
3,130,471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33.7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5745" cy="255905"/>
    <xdr:sp macro="" textlink="">
      <xdr:nvSpPr>
        <xdr:cNvPr id="43" name="テキスト ボックス 42"/>
        <xdr:cNvSpPr txBox="1"/>
      </xdr:nvSpPr>
      <xdr:spPr>
        <a:xfrm>
          <a:off x="513080" y="66840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31495" cy="255905"/>
    <xdr:sp macro="" textlink="">
      <xdr:nvSpPr>
        <xdr:cNvPr id="45" name="テキスト ボックス 44"/>
        <xdr:cNvSpPr txBox="1"/>
      </xdr:nvSpPr>
      <xdr:spPr>
        <a:xfrm>
          <a:off x="23050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111760</xdr:rowOff>
    </xdr:from>
    <xdr:ext cx="531495" cy="255905"/>
    <xdr:sp macro="" textlink="">
      <xdr:nvSpPr>
        <xdr:cNvPr id="47" name="テキスト ボックス 46"/>
        <xdr:cNvSpPr txBox="1"/>
      </xdr:nvSpPr>
      <xdr:spPr>
        <a:xfrm>
          <a:off x="230505"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9" name="テキスト ボックス 48"/>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31495" cy="255905"/>
    <xdr:sp macro="" textlink="">
      <xdr:nvSpPr>
        <xdr:cNvPr id="51" name="テキスト ボックス 50"/>
        <xdr:cNvSpPr txBox="1"/>
      </xdr:nvSpPr>
      <xdr:spPr>
        <a:xfrm>
          <a:off x="230505" y="5541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2455" cy="255905"/>
    <xdr:sp macro="" textlink="">
      <xdr:nvSpPr>
        <xdr:cNvPr id="53" name="テキスト ボックス 52"/>
        <xdr:cNvSpPr txBox="1"/>
      </xdr:nvSpPr>
      <xdr:spPr>
        <a:xfrm>
          <a:off x="166370" y="5255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28</xdr:row>
      <xdr:rowOff>168910</xdr:rowOff>
    </xdr:from>
    <xdr:ext cx="592455" cy="255905"/>
    <xdr:sp macro="" textlink="">
      <xdr:nvSpPr>
        <xdr:cNvPr id="55" name="テキスト ボックス 54"/>
        <xdr:cNvSpPr txBox="1"/>
      </xdr:nvSpPr>
      <xdr:spPr>
        <a:xfrm>
          <a:off x="166370" y="4969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7" name="テキスト ボックス 56"/>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143510</xdr:rowOff>
    </xdr:from>
    <xdr:to xmlns:xdr="http://schemas.openxmlformats.org/drawingml/2006/spreadsheetDrawing">
      <xdr:col>24</xdr:col>
      <xdr:colOff>62865</xdr:colOff>
      <xdr:row>39</xdr:row>
      <xdr:rowOff>6350</xdr:rowOff>
    </xdr:to>
    <xdr:cxnSp macro="">
      <xdr:nvCxnSpPr>
        <xdr:cNvPr id="59" name="直線コネクタ 58"/>
        <xdr:cNvCxnSpPr/>
      </xdr:nvCxnSpPr>
      <xdr:spPr>
        <a:xfrm flipV="1">
          <a:off x="4633595" y="528701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9525</xdr:rowOff>
    </xdr:from>
    <xdr:ext cx="469900" cy="255905"/>
    <xdr:sp macro="" textlink="">
      <xdr:nvSpPr>
        <xdr:cNvPr id="60" name="議会費最小値テキスト"/>
        <xdr:cNvSpPr txBox="1"/>
      </xdr:nvSpPr>
      <xdr:spPr>
        <a:xfrm>
          <a:off x="4686300" y="66960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6350</xdr:rowOff>
    </xdr:from>
    <xdr:to xmlns:xdr="http://schemas.openxmlformats.org/drawingml/2006/spreadsheetDrawing">
      <xdr:col>24</xdr:col>
      <xdr:colOff>152400</xdr:colOff>
      <xdr:row>39</xdr:row>
      <xdr:rowOff>6350</xdr:rowOff>
    </xdr:to>
    <xdr:cxnSp macro="">
      <xdr:nvCxnSpPr>
        <xdr:cNvPr id="61" name="直線コネクタ 60"/>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90170</xdr:rowOff>
    </xdr:from>
    <xdr:ext cx="598805" cy="259080"/>
    <xdr:sp macro="" textlink="">
      <xdr:nvSpPr>
        <xdr:cNvPr id="62" name="議会費最大値テキスト"/>
        <xdr:cNvSpPr txBox="1"/>
      </xdr:nvSpPr>
      <xdr:spPr>
        <a:xfrm>
          <a:off x="4686300" y="5062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143510</xdr:rowOff>
    </xdr:from>
    <xdr:to xmlns:xdr="http://schemas.openxmlformats.org/drawingml/2006/spreadsheetDrawing">
      <xdr:col>24</xdr:col>
      <xdr:colOff>152400</xdr:colOff>
      <xdr:row>30</xdr:row>
      <xdr:rowOff>143510</xdr:rowOff>
    </xdr:to>
    <xdr:cxnSp macro="">
      <xdr:nvCxnSpPr>
        <xdr:cNvPr id="63" name="直線コネクタ 62"/>
        <xdr:cNvCxnSpPr/>
      </xdr:nvCxnSpPr>
      <xdr:spPr>
        <a:xfrm>
          <a:off x="4546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83185</xdr:rowOff>
    </xdr:from>
    <xdr:to xmlns:xdr="http://schemas.openxmlformats.org/drawingml/2006/spreadsheetDrawing">
      <xdr:col>24</xdr:col>
      <xdr:colOff>63500</xdr:colOff>
      <xdr:row>38</xdr:row>
      <xdr:rowOff>100965</xdr:rowOff>
    </xdr:to>
    <xdr:cxnSp macro="">
      <xdr:nvCxnSpPr>
        <xdr:cNvPr id="64" name="直線コネクタ 63"/>
        <xdr:cNvCxnSpPr/>
      </xdr:nvCxnSpPr>
      <xdr:spPr>
        <a:xfrm>
          <a:off x="3797300" y="659828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146050</xdr:rowOff>
    </xdr:from>
    <xdr:ext cx="534670" cy="255905"/>
    <xdr:sp macro="" textlink="">
      <xdr:nvSpPr>
        <xdr:cNvPr id="65" name="議会費平均値テキスト"/>
        <xdr:cNvSpPr txBox="1"/>
      </xdr:nvSpPr>
      <xdr:spPr>
        <a:xfrm>
          <a:off x="4686300" y="63182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123190</xdr:rowOff>
    </xdr:from>
    <xdr:to xmlns:xdr="http://schemas.openxmlformats.org/drawingml/2006/spreadsheetDrawing">
      <xdr:col>24</xdr:col>
      <xdr:colOff>114300</xdr:colOff>
      <xdr:row>38</xdr:row>
      <xdr:rowOff>53340</xdr:rowOff>
    </xdr:to>
    <xdr:sp macro="" textlink="">
      <xdr:nvSpPr>
        <xdr:cNvPr id="66" name="フローチャート: 判断 65"/>
        <xdr:cNvSpPr/>
      </xdr:nvSpPr>
      <xdr:spPr>
        <a:xfrm>
          <a:off x="4584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83185</xdr:rowOff>
    </xdr:from>
    <xdr:to xmlns:xdr="http://schemas.openxmlformats.org/drawingml/2006/spreadsheetDrawing">
      <xdr:col>19</xdr:col>
      <xdr:colOff>177800</xdr:colOff>
      <xdr:row>38</xdr:row>
      <xdr:rowOff>100330</xdr:rowOff>
    </xdr:to>
    <xdr:cxnSp macro="">
      <xdr:nvCxnSpPr>
        <xdr:cNvPr id="67" name="直線コネクタ 66"/>
        <xdr:cNvCxnSpPr/>
      </xdr:nvCxnSpPr>
      <xdr:spPr>
        <a:xfrm flipV="1">
          <a:off x="2908300" y="65982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119380</xdr:rowOff>
    </xdr:from>
    <xdr:to xmlns:xdr="http://schemas.openxmlformats.org/drawingml/2006/spreadsheetDrawing">
      <xdr:col>20</xdr:col>
      <xdr:colOff>38100</xdr:colOff>
      <xdr:row>38</xdr:row>
      <xdr:rowOff>49530</xdr:rowOff>
    </xdr:to>
    <xdr:sp macro="" textlink="">
      <xdr:nvSpPr>
        <xdr:cNvPr id="68" name="フローチャート: 判断 67"/>
        <xdr:cNvSpPr/>
      </xdr:nvSpPr>
      <xdr:spPr>
        <a:xfrm>
          <a:off x="3746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66040</xdr:rowOff>
    </xdr:from>
    <xdr:ext cx="531495" cy="255905"/>
    <xdr:sp macro="" textlink="">
      <xdr:nvSpPr>
        <xdr:cNvPr id="69" name="テキスト ボックス 68"/>
        <xdr:cNvSpPr txBox="1"/>
      </xdr:nvSpPr>
      <xdr:spPr>
        <a:xfrm>
          <a:off x="3529965" y="6238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100330</xdr:rowOff>
    </xdr:from>
    <xdr:to xmlns:xdr="http://schemas.openxmlformats.org/drawingml/2006/spreadsheetDrawing">
      <xdr:col>15</xdr:col>
      <xdr:colOff>50800</xdr:colOff>
      <xdr:row>38</xdr:row>
      <xdr:rowOff>103505</xdr:rowOff>
    </xdr:to>
    <xdr:cxnSp macro="">
      <xdr:nvCxnSpPr>
        <xdr:cNvPr id="70" name="直線コネクタ 69"/>
        <xdr:cNvCxnSpPr/>
      </xdr:nvCxnSpPr>
      <xdr:spPr>
        <a:xfrm flipV="1">
          <a:off x="2019300" y="66154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135890</xdr:rowOff>
    </xdr:from>
    <xdr:to xmlns:xdr="http://schemas.openxmlformats.org/drawingml/2006/spreadsheetDrawing">
      <xdr:col>15</xdr:col>
      <xdr:colOff>101600</xdr:colOff>
      <xdr:row>38</xdr:row>
      <xdr:rowOff>66040</xdr:rowOff>
    </xdr:to>
    <xdr:sp macro="" textlink="">
      <xdr:nvSpPr>
        <xdr:cNvPr id="71" name="フローチャート: 判断 70"/>
        <xdr:cNvSpPr/>
      </xdr:nvSpPr>
      <xdr:spPr>
        <a:xfrm>
          <a:off x="2857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82550</xdr:rowOff>
    </xdr:from>
    <xdr:ext cx="531495" cy="259080"/>
    <xdr:sp macro="" textlink="">
      <xdr:nvSpPr>
        <xdr:cNvPr id="72" name="テキスト ボックス 71"/>
        <xdr:cNvSpPr txBox="1"/>
      </xdr:nvSpPr>
      <xdr:spPr>
        <a:xfrm>
          <a:off x="2640965" y="6254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103505</xdr:rowOff>
    </xdr:from>
    <xdr:to xmlns:xdr="http://schemas.openxmlformats.org/drawingml/2006/spreadsheetDrawing">
      <xdr:col>10</xdr:col>
      <xdr:colOff>114300</xdr:colOff>
      <xdr:row>38</xdr:row>
      <xdr:rowOff>107950</xdr:rowOff>
    </xdr:to>
    <xdr:cxnSp macro="">
      <xdr:nvCxnSpPr>
        <xdr:cNvPr id="73" name="直線コネクタ 72"/>
        <xdr:cNvCxnSpPr/>
      </xdr:nvCxnSpPr>
      <xdr:spPr>
        <a:xfrm flipV="1">
          <a:off x="1130300" y="6618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157480</xdr:rowOff>
    </xdr:from>
    <xdr:to xmlns:xdr="http://schemas.openxmlformats.org/drawingml/2006/spreadsheetDrawing">
      <xdr:col>10</xdr:col>
      <xdr:colOff>165100</xdr:colOff>
      <xdr:row>38</xdr:row>
      <xdr:rowOff>87630</xdr:rowOff>
    </xdr:to>
    <xdr:sp macro="" textlink="">
      <xdr:nvSpPr>
        <xdr:cNvPr id="74" name="フローチャート: 判断 73"/>
        <xdr:cNvSpPr/>
      </xdr:nvSpPr>
      <xdr:spPr>
        <a:xfrm>
          <a:off x="1968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104140</xdr:rowOff>
    </xdr:from>
    <xdr:ext cx="531495" cy="259080"/>
    <xdr:sp macro="" textlink="">
      <xdr:nvSpPr>
        <xdr:cNvPr id="75" name="テキスト ボックス 74"/>
        <xdr:cNvSpPr txBox="1"/>
      </xdr:nvSpPr>
      <xdr:spPr>
        <a:xfrm>
          <a:off x="1751965" y="6276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156845</xdr:rowOff>
    </xdr:from>
    <xdr:to xmlns:xdr="http://schemas.openxmlformats.org/drawingml/2006/spreadsheetDrawing">
      <xdr:col>6</xdr:col>
      <xdr:colOff>38100</xdr:colOff>
      <xdr:row>38</xdr:row>
      <xdr:rowOff>86995</xdr:rowOff>
    </xdr:to>
    <xdr:sp macro="" textlink="">
      <xdr:nvSpPr>
        <xdr:cNvPr id="76" name="フローチャート: 判断 75"/>
        <xdr:cNvSpPr/>
      </xdr:nvSpPr>
      <xdr:spPr>
        <a:xfrm>
          <a:off x="1079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103505</xdr:rowOff>
    </xdr:from>
    <xdr:ext cx="531495" cy="259080"/>
    <xdr:sp macro="" textlink="">
      <xdr:nvSpPr>
        <xdr:cNvPr id="77" name="テキスト ボックス 76"/>
        <xdr:cNvSpPr txBox="1"/>
      </xdr:nvSpPr>
      <xdr:spPr>
        <a:xfrm>
          <a:off x="862965" y="6275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50165</xdr:rowOff>
    </xdr:from>
    <xdr:to xmlns:xdr="http://schemas.openxmlformats.org/drawingml/2006/spreadsheetDrawing">
      <xdr:col>24</xdr:col>
      <xdr:colOff>114300</xdr:colOff>
      <xdr:row>38</xdr:row>
      <xdr:rowOff>151765</xdr:rowOff>
    </xdr:to>
    <xdr:sp macro="" textlink="">
      <xdr:nvSpPr>
        <xdr:cNvPr id="83" name="楕円 82"/>
        <xdr:cNvSpPr/>
      </xdr:nvSpPr>
      <xdr:spPr>
        <a:xfrm>
          <a:off x="4584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136525</xdr:rowOff>
    </xdr:from>
    <xdr:ext cx="534670" cy="258445"/>
    <xdr:sp macro="" textlink="">
      <xdr:nvSpPr>
        <xdr:cNvPr id="84" name="議会費該当値テキスト"/>
        <xdr:cNvSpPr txBox="1"/>
      </xdr:nvSpPr>
      <xdr:spPr>
        <a:xfrm>
          <a:off x="4686300" y="6480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32385</xdr:rowOff>
    </xdr:from>
    <xdr:to xmlns:xdr="http://schemas.openxmlformats.org/drawingml/2006/spreadsheetDrawing">
      <xdr:col>20</xdr:col>
      <xdr:colOff>38100</xdr:colOff>
      <xdr:row>38</xdr:row>
      <xdr:rowOff>133985</xdr:rowOff>
    </xdr:to>
    <xdr:sp macro="" textlink="">
      <xdr:nvSpPr>
        <xdr:cNvPr id="85" name="楕円 84"/>
        <xdr:cNvSpPr/>
      </xdr:nvSpPr>
      <xdr:spPr>
        <a:xfrm>
          <a:off x="3746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125095</xdr:rowOff>
    </xdr:from>
    <xdr:ext cx="531495" cy="258445"/>
    <xdr:sp macro="" textlink="">
      <xdr:nvSpPr>
        <xdr:cNvPr id="86" name="テキスト ボックス 85"/>
        <xdr:cNvSpPr txBox="1"/>
      </xdr:nvSpPr>
      <xdr:spPr>
        <a:xfrm>
          <a:off x="3529965" y="66401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49530</xdr:rowOff>
    </xdr:from>
    <xdr:to xmlns:xdr="http://schemas.openxmlformats.org/drawingml/2006/spreadsheetDrawing">
      <xdr:col>15</xdr:col>
      <xdr:colOff>101600</xdr:colOff>
      <xdr:row>38</xdr:row>
      <xdr:rowOff>151130</xdr:rowOff>
    </xdr:to>
    <xdr:sp macro="" textlink="">
      <xdr:nvSpPr>
        <xdr:cNvPr id="87" name="楕円 86"/>
        <xdr:cNvSpPr/>
      </xdr:nvSpPr>
      <xdr:spPr>
        <a:xfrm>
          <a:off x="2857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142240</xdr:rowOff>
    </xdr:from>
    <xdr:ext cx="531495" cy="259080"/>
    <xdr:sp macro="" textlink="">
      <xdr:nvSpPr>
        <xdr:cNvPr id="88" name="テキスト ボックス 87"/>
        <xdr:cNvSpPr txBox="1"/>
      </xdr:nvSpPr>
      <xdr:spPr>
        <a:xfrm>
          <a:off x="2640965" y="6657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52705</xdr:rowOff>
    </xdr:from>
    <xdr:to xmlns:xdr="http://schemas.openxmlformats.org/drawingml/2006/spreadsheetDrawing">
      <xdr:col>10</xdr:col>
      <xdr:colOff>165100</xdr:colOff>
      <xdr:row>38</xdr:row>
      <xdr:rowOff>154940</xdr:rowOff>
    </xdr:to>
    <xdr:sp macro="" textlink="">
      <xdr:nvSpPr>
        <xdr:cNvPr id="89" name="楕円 88"/>
        <xdr:cNvSpPr/>
      </xdr:nvSpPr>
      <xdr:spPr>
        <a:xfrm>
          <a:off x="1968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145415</xdr:rowOff>
    </xdr:from>
    <xdr:ext cx="531495" cy="255905"/>
    <xdr:sp macro="" textlink="">
      <xdr:nvSpPr>
        <xdr:cNvPr id="90" name="テキスト ボックス 89"/>
        <xdr:cNvSpPr txBox="1"/>
      </xdr:nvSpPr>
      <xdr:spPr>
        <a:xfrm>
          <a:off x="1751965" y="6660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57150</xdr:rowOff>
    </xdr:from>
    <xdr:to xmlns:xdr="http://schemas.openxmlformats.org/drawingml/2006/spreadsheetDrawing">
      <xdr:col>6</xdr:col>
      <xdr:colOff>38100</xdr:colOff>
      <xdr:row>38</xdr:row>
      <xdr:rowOff>158750</xdr:rowOff>
    </xdr:to>
    <xdr:sp macro="" textlink="">
      <xdr:nvSpPr>
        <xdr:cNvPr id="91" name="楕円 90"/>
        <xdr:cNvSpPr/>
      </xdr:nvSpPr>
      <xdr:spPr>
        <a:xfrm>
          <a:off x="1079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149860</xdr:rowOff>
    </xdr:from>
    <xdr:ext cx="531495" cy="259080"/>
    <xdr:sp macro="" textlink="">
      <xdr:nvSpPr>
        <xdr:cNvPr id="92" name="テキスト ボックス 91"/>
        <xdr:cNvSpPr txBox="1"/>
      </xdr:nvSpPr>
      <xdr:spPr>
        <a:xfrm>
          <a:off x="862965" y="6664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1" name="テキスト ボックス 100"/>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104" name="テキスト ボックス 103"/>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2625" cy="255905"/>
    <xdr:sp macro="" textlink="">
      <xdr:nvSpPr>
        <xdr:cNvPr id="106" name="テキスト ボックス 105"/>
        <xdr:cNvSpPr txBox="1"/>
      </xdr:nvSpPr>
      <xdr:spPr>
        <a:xfrm>
          <a:off x="76200" y="9484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2625" cy="255905"/>
    <xdr:sp macro="" textlink="">
      <xdr:nvSpPr>
        <xdr:cNvPr id="108" name="テキスト ボックス 107"/>
        <xdr:cNvSpPr txBox="1"/>
      </xdr:nvSpPr>
      <xdr:spPr>
        <a:xfrm>
          <a:off x="76200" y="9027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2625" cy="255905"/>
    <xdr:sp macro="" textlink="">
      <xdr:nvSpPr>
        <xdr:cNvPr id="110" name="テキスト ボックス 109"/>
        <xdr:cNvSpPr txBox="1"/>
      </xdr:nvSpPr>
      <xdr:spPr>
        <a:xfrm>
          <a:off x="76200" y="8569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2" name="テキスト ボックス 111"/>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85090</xdr:rowOff>
    </xdr:from>
    <xdr:to xmlns:xdr="http://schemas.openxmlformats.org/drawingml/2006/spreadsheetDrawing">
      <xdr:col>24</xdr:col>
      <xdr:colOff>62865</xdr:colOff>
      <xdr:row>58</xdr:row>
      <xdr:rowOff>78105</xdr:rowOff>
    </xdr:to>
    <xdr:cxnSp macro="">
      <xdr:nvCxnSpPr>
        <xdr:cNvPr id="114" name="直線コネクタ 113"/>
        <xdr:cNvCxnSpPr/>
      </xdr:nvCxnSpPr>
      <xdr:spPr>
        <a:xfrm flipV="1">
          <a:off x="4633595" y="865759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81915</xdr:rowOff>
    </xdr:from>
    <xdr:ext cx="598805" cy="259080"/>
    <xdr:sp macro="" textlink="">
      <xdr:nvSpPr>
        <xdr:cNvPr id="115" name="総務費最小値テキスト"/>
        <xdr:cNvSpPr txBox="1"/>
      </xdr:nvSpPr>
      <xdr:spPr>
        <a:xfrm>
          <a:off x="4686300" y="10026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78105</xdr:rowOff>
    </xdr:from>
    <xdr:to xmlns:xdr="http://schemas.openxmlformats.org/drawingml/2006/spreadsheetDrawing">
      <xdr:col>24</xdr:col>
      <xdr:colOff>152400</xdr:colOff>
      <xdr:row>58</xdr:row>
      <xdr:rowOff>78105</xdr:rowOff>
    </xdr:to>
    <xdr:cxnSp macro="">
      <xdr:nvCxnSpPr>
        <xdr:cNvPr id="116" name="直線コネクタ 115"/>
        <xdr:cNvCxnSpPr/>
      </xdr:nvCxnSpPr>
      <xdr:spPr>
        <a:xfrm>
          <a:off x="4546600" y="1002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31750</xdr:rowOff>
    </xdr:from>
    <xdr:ext cx="690245" cy="255905"/>
    <xdr:sp macro="" textlink="">
      <xdr:nvSpPr>
        <xdr:cNvPr id="117" name="総務費最大値テキスト"/>
        <xdr:cNvSpPr txBox="1"/>
      </xdr:nvSpPr>
      <xdr:spPr>
        <a:xfrm>
          <a:off x="4686300" y="843280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3,119,687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85090</xdr:rowOff>
    </xdr:from>
    <xdr:to xmlns:xdr="http://schemas.openxmlformats.org/drawingml/2006/spreadsheetDrawing">
      <xdr:col>24</xdr:col>
      <xdr:colOff>152400</xdr:colOff>
      <xdr:row>50</xdr:row>
      <xdr:rowOff>85090</xdr:rowOff>
    </xdr:to>
    <xdr:cxnSp macro="">
      <xdr:nvCxnSpPr>
        <xdr:cNvPr id="118" name="直線コネクタ 117"/>
        <xdr:cNvCxnSpPr/>
      </xdr:nvCxnSpPr>
      <xdr:spPr>
        <a:xfrm>
          <a:off x="4546600" y="865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35560</xdr:rowOff>
    </xdr:from>
    <xdr:to xmlns:xdr="http://schemas.openxmlformats.org/drawingml/2006/spreadsheetDrawing">
      <xdr:col>24</xdr:col>
      <xdr:colOff>63500</xdr:colOff>
      <xdr:row>58</xdr:row>
      <xdr:rowOff>52070</xdr:rowOff>
    </xdr:to>
    <xdr:cxnSp macro="">
      <xdr:nvCxnSpPr>
        <xdr:cNvPr id="119" name="直線コネクタ 118"/>
        <xdr:cNvCxnSpPr/>
      </xdr:nvCxnSpPr>
      <xdr:spPr>
        <a:xfrm flipV="1">
          <a:off x="3797300" y="997966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71120</xdr:rowOff>
    </xdr:from>
    <xdr:ext cx="598805" cy="259080"/>
    <xdr:sp macro="" textlink="">
      <xdr:nvSpPr>
        <xdr:cNvPr id="120" name="総務費平均値テキスト"/>
        <xdr:cNvSpPr txBox="1"/>
      </xdr:nvSpPr>
      <xdr:spPr>
        <a:xfrm>
          <a:off x="4686300" y="9672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48260</xdr:rowOff>
    </xdr:from>
    <xdr:to xmlns:xdr="http://schemas.openxmlformats.org/drawingml/2006/spreadsheetDrawing">
      <xdr:col>24</xdr:col>
      <xdr:colOff>114300</xdr:colOff>
      <xdr:row>57</xdr:row>
      <xdr:rowOff>149860</xdr:rowOff>
    </xdr:to>
    <xdr:sp macro="" textlink="">
      <xdr:nvSpPr>
        <xdr:cNvPr id="121" name="フローチャート: 判断 120"/>
        <xdr:cNvSpPr/>
      </xdr:nvSpPr>
      <xdr:spPr>
        <a:xfrm>
          <a:off x="45847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20955</xdr:rowOff>
    </xdr:from>
    <xdr:to xmlns:xdr="http://schemas.openxmlformats.org/drawingml/2006/spreadsheetDrawing">
      <xdr:col>19</xdr:col>
      <xdr:colOff>177800</xdr:colOff>
      <xdr:row>58</xdr:row>
      <xdr:rowOff>52070</xdr:rowOff>
    </xdr:to>
    <xdr:cxnSp macro="">
      <xdr:nvCxnSpPr>
        <xdr:cNvPr id="122" name="直線コネクタ 121"/>
        <xdr:cNvCxnSpPr/>
      </xdr:nvCxnSpPr>
      <xdr:spPr>
        <a:xfrm>
          <a:off x="2908300" y="99650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60960</xdr:rowOff>
    </xdr:from>
    <xdr:to xmlns:xdr="http://schemas.openxmlformats.org/drawingml/2006/spreadsheetDrawing">
      <xdr:col>20</xdr:col>
      <xdr:colOff>38100</xdr:colOff>
      <xdr:row>57</xdr:row>
      <xdr:rowOff>162560</xdr:rowOff>
    </xdr:to>
    <xdr:sp macro="" textlink="">
      <xdr:nvSpPr>
        <xdr:cNvPr id="123" name="フローチャート: 判断 122"/>
        <xdr:cNvSpPr/>
      </xdr:nvSpPr>
      <xdr:spPr>
        <a:xfrm>
          <a:off x="3746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xdr:rowOff>
    </xdr:from>
    <xdr:ext cx="595630" cy="255905"/>
    <xdr:sp macro="" textlink="">
      <xdr:nvSpPr>
        <xdr:cNvPr id="124" name="テキスト ボックス 123"/>
        <xdr:cNvSpPr txBox="1"/>
      </xdr:nvSpPr>
      <xdr:spPr>
        <a:xfrm>
          <a:off x="3497580" y="96088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17780</xdr:rowOff>
    </xdr:from>
    <xdr:to xmlns:xdr="http://schemas.openxmlformats.org/drawingml/2006/spreadsheetDrawing">
      <xdr:col>15</xdr:col>
      <xdr:colOff>50800</xdr:colOff>
      <xdr:row>58</xdr:row>
      <xdr:rowOff>20955</xdr:rowOff>
    </xdr:to>
    <xdr:cxnSp macro="">
      <xdr:nvCxnSpPr>
        <xdr:cNvPr id="125" name="直線コネクタ 124"/>
        <xdr:cNvCxnSpPr/>
      </xdr:nvCxnSpPr>
      <xdr:spPr>
        <a:xfrm>
          <a:off x="2019300" y="99618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50165</xdr:rowOff>
    </xdr:from>
    <xdr:to xmlns:xdr="http://schemas.openxmlformats.org/drawingml/2006/spreadsheetDrawing">
      <xdr:col>15</xdr:col>
      <xdr:colOff>101600</xdr:colOff>
      <xdr:row>57</xdr:row>
      <xdr:rowOff>151765</xdr:rowOff>
    </xdr:to>
    <xdr:sp macro="" textlink="">
      <xdr:nvSpPr>
        <xdr:cNvPr id="126" name="フローチャート: 判断 125"/>
        <xdr:cNvSpPr/>
      </xdr:nvSpPr>
      <xdr:spPr>
        <a:xfrm>
          <a:off x="2857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168275</xdr:rowOff>
    </xdr:from>
    <xdr:ext cx="595630" cy="255905"/>
    <xdr:sp macro="" textlink="">
      <xdr:nvSpPr>
        <xdr:cNvPr id="127" name="テキスト ボックス 126"/>
        <xdr:cNvSpPr txBox="1"/>
      </xdr:nvSpPr>
      <xdr:spPr>
        <a:xfrm>
          <a:off x="2608580" y="95980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156845</xdr:rowOff>
    </xdr:from>
    <xdr:to xmlns:xdr="http://schemas.openxmlformats.org/drawingml/2006/spreadsheetDrawing">
      <xdr:col>10</xdr:col>
      <xdr:colOff>114300</xdr:colOff>
      <xdr:row>58</xdr:row>
      <xdr:rowOff>17780</xdr:rowOff>
    </xdr:to>
    <xdr:cxnSp macro="">
      <xdr:nvCxnSpPr>
        <xdr:cNvPr id="128" name="直線コネクタ 127"/>
        <xdr:cNvCxnSpPr/>
      </xdr:nvCxnSpPr>
      <xdr:spPr>
        <a:xfrm>
          <a:off x="1130300" y="99294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17780</xdr:rowOff>
    </xdr:from>
    <xdr:to xmlns:xdr="http://schemas.openxmlformats.org/drawingml/2006/spreadsheetDrawing">
      <xdr:col>10</xdr:col>
      <xdr:colOff>165100</xdr:colOff>
      <xdr:row>57</xdr:row>
      <xdr:rowOff>119380</xdr:rowOff>
    </xdr:to>
    <xdr:sp macro="" textlink="">
      <xdr:nvSpPr>
        <xdr:cNvPr id="129" name="フローチャート: 判断 128"/>
        <xdr:cNvSpPr/>
      </xdr:nvSpPr>
      <xdr:spPr>
        <a:xfrm>
          <a:off x="1968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135890</xdr:rowOff>
    </xdr:from>
    <xdr:ext cx="595630" cy="259080"/>
    <xdr:sp macro="" textlink="">
      <xdr:nvSpPr>
        <xdr:cNvPr id="130" name="テキスト ボックス 129"/>
        <xdr:cNvSpPr txBox="1"/>
      </xdr:nvSpPr>
      <xdr:spPr>
        <a:xfrm>
          <a:off x="1719580" y="9565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49530</xdr:rowOff>
    </xdr:from>
    <xdr:to xmlns:xdr="http://schemas.openxmlformats.org/drawingml/2006/spreadsheetDrawing">
      <xdr:col>6</xdr:col>
      <xdr:colOff>38100</xdr:colOff>
      <xdr:row>57</xdr:row>
      <xdr:rowOff>151130</xdr:rowOff>
    </xdr:to>
    <xdr:sp macro="" textlink="">
      <xdr:nvSpPr>
        <xdr:cNvPr id="131" name="フローチャート: 判断 130"/>
        <xdr:cNvSpPr/>
      </xdr:nvSpPr>
      <xdr:spPr>
        <a:xfrm>
          <a:off x="1079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167640</xdr:rowOff>
    </xdr:from>
    <xdr:ext cx="595630" cy="255905"/>
    <xdr:sp macro="" textlink="">
      <xdr:nvSpPr>
        <xdr:cNvPr id="132" name="テキスト ボックス 131"/>
        <xdr:cNvSpPr txBox="1"/>
      </xdr:nvSpPr>
      <xdr:spPr>
        <a:xfrm>
          <a:off x="830580" y="95973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156210</xdr:rowOff>
    </xdr:from>
    <xdr:to xmlns:xdr="http://schemas.openxmlformats.org/drawingml/2006/spreadsheetDrawing">
      <xdr:col>24</xdr:col>
      <xdr:colOff>114300</xdr:colOff>
      <xdr:row>58</xdr:row>
      <xdr:rowOff>86360</xdr:rowOff>
    </xdr:to>
    <xdr:sp macro="" textlink="">
      <xdr:nvSpPr>
        <xdr:cNvPr id="138" name="楕円 137"/>
        <xdr:cNvSpPr/>
      </xdr:nvSpPr>
      <xdr:spPr>
        <a:xfrm>
          <a:off x="45847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71120</xdr:rowOff>
    </xdr:from>
    <xdr:ext cx="598805" cy="259080"/>
    <xdr:sp macro="" textlink="">
      <xdr:nvSpPr>
        <xdr:cNvPr id="139" name="総務費該当値テキスト"/>
        <xdr:cNvSpPr txBox="1"/>
      </xdr:nvSpPr>
      <xdr:spPr>
        <a:xfrm>
          <a:off x="4686300" y="984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102235</xdr:rowOff>
    </xdr:to>
    <xdr:sp macro="" textlink="">
      <xdr:nvSpPr>
        <xdr:cNvPr id="140" name="楕円 139"/>
        <xdr:cNvSpPr/>
      </xdr:nvSpPr>
      <xdr:spPr>
        <a:xfrm>
          <a:off x="3746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93345</xdr:rowOff>
    </xdr:from>
    <xdr:ext cx="595630" cy="259080"/>
    <xdr:sp macro="" textlink="">
      <xdr:nvSpPr>
        <xdr:cNvPr id="141" name="テキスト ボックス 140"/>
        <xdr:cNvSpPr txBox="1"/>
      </xdr:nvSpPr>
      <xdr:spPr>
        <a:xfrm>
          <a:off x="3497580" y="10037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141605</xdr:rowOff>
    </xdr:from>
    <xdr:to xmlns:xdr="http://schemas.openxmlformats.org/drawingml/2006/spreadsheetDrawing">
      <xdr:col>15</xdr:col>
      <xdr:colOff>101600</xdr:colOff>
      <xdr:row>58</xdr:row>
      <xdr:rowOff>71755</xdr:rowOff>
    </xdr:to>
    <xdr:sp macro="" textlink="">
      <xdr:nvSpPr>
        <xdr:cNvPr id="142" name="楕円 141"/>
        <xdr:cNvSpPr/>
      </xdr:nvSpPr>
      <xdr:spPr>
        <a:xfrm>
          <a:off x="2857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63500</xdr:rowOff>
    </xdr:from>
    <xdr:ext cx="595630" cy="255905"/>
    <xdr:sp macro="" textlink="">
      <xdr:nvSpPr>
        <xdr:cNvPr id="143" name="テキスト ボックス 142"/>
        <xdr:cNvSpPr txBox="1"/>
      </xdr:nvSpPr>
      <xdr:spPr>
        <a:xfrm>
          <a:off x="2608580" y="100076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44" name="楕円 143"/>
        <xdr:cNvSpPr/>
      </xdr:nvSpPr>
      <xdr:spPr>
        <a:xfrm>
          <a:off x="1968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59690</xdr:rowOff>
    </xdr:from>
    <xdr:ext cx="595630" cy="259080"/>
    <xdr:sp macro="" textlink="">
      <xdr:nvSpPr>
        <xdr:cNvPr id="145" name="テキスト ボックス 144"/>
        <xdr:cNvSpPr txBox="1"/>
      </xdr:nvSpPr>
      <xdr:spPr>
        <a:xfrm>
          <a:off x="1719580" y="100037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106045</xdr:rowOff>
    </xdr:from>
    <xdr:to xmlns:xdr="http://schemas.openxmlformats.org/drawingml/2006/spreadsheetDrawing">
      <xdr:col>6</xdr:col>
      <xdr:colOff>38100</xdr:colOff>
      <xdr:row>58</xdr:row>
      <xdr:rowOff>36195</xdr:rowOff>
    </xdr:to>
    <xdr:sp macro="" textlink="">
      <xdr:nvSpPr>
        <xdr:cNvPr id="146" name="楕円 145"/>
        <xdr:cNvSpPr/>
      </xdr:nvSpPr>
      <xdr:spPr>
        <a:xfrm>
          <a:off x="1079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27305</xdr:rowOff>
    </xdr:from>
    <xdr:ext cx="595630" cy="259080"/>
    <xdr:sp macro="" textlink="">
      <xdr:nvSpPr>
        <xdr:cNvPr id="147" name="テキスト ボックス 146"/>
        <xdr:cNvSpPr txBox="1"/>
      </xdr:nvSpPr>
      <xdr:spPr>
        <a:xfrm>
          <a:off x="830580" y="9971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745" cy="255905"/>
    <xdr:sp macro="" textlink="">
      <xdr:nvSpPr>
        <xdr:cNvPr id="158" name="テキスト ボックス 157"/>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9" name="直線コネクタ 158"/>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905"/>
    <xdr:sp macro="" textlink="">
      <xdr:nvSpPr>
        <xdr:cNvPr id="160" name="テキスト ボックス 159"/>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1" name="直線コネクタ 160"/>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62" name="テキスト ボックス 161"/>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3" name="直線コネクタ 162"/>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64" name="テキスト ボックス 163"/>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5" name="直線コネクタ 164"/>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6" name="テキスト ボックス 165"/>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2625" cy="255905"/>
    <xdr:sp macro="" textlink="">
      <xdr:nvSpPr>
        <xdr:cNvPr id="168" name="テキスト ボックス 167"/>
        <xdr:cNvSpPr txBox="1"/>
      </xdr:nvSpPr>
      <xdr:spPr>
        <a:xfrm>
          <a:off x="76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38735</xdr:rowOff>
    </xdr:to>
    <xdr:cxnSp macro="">
      <xdr:nvCxnSpPr>
        <xdr:cNvPr id="170" name="直線コネクタ 169"/>
        <xdr:cNvCxnSpPr/>
      </xdr:nvCxnSpPr>
      <xdr:spPr>
        <a:xfrm flipV="1">
          <a:off x="4633595" y="1210183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42545</xdr:rowOff>
    </xdr:from>
    <xdr:ext cx="598805" cy="255905"/>
    <xdr:sp macro="" textlink="">
      <xdr:nvSpPr>
        <xdr:cNvPr id="171" name="民生費最小値テキスト"/>
        <xdr:cNvSpPr txBox="1"/>
      </xdr:nvSpPr>
      <xdr:spPr>
        <a:xfrm>
          <a:off x="4686300" y="135870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38735</xdr:rowOff>
    </xdr:from>
    <xdr:to xmlns:xdr="http://schemas.openxmlformats.org/drawingml/2006/spreadsheetDrawing">
      <xdr:col>24</xdr:col>
      <xdr:colOff>152400</xdr:colOff>
      <xdr:row>79</xdr:row>
      <xdr:rowOff>38735</xdr:rowOff>
    </xdr:to>
    <xdr:cxnSp macro="">
      <xdr:nvCxnSpPr>
        <xdr:cNvPr id="172" name="直線コネクタ 171"/>
        <xdr:cNvCxnSpPr/>
      </xdr:nvCxnSpPr>
      <xdr:spPr>
        <a:xfrm>
          <a:off x="4546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46990</xdr:rowOff>
    </xdr:from>
    <xdr:ext cx="598805" cy="259080"/>
    <xdr:sp macro="" textlink="">
      <xdr:nvSpPr>
        <xdr:cNvPr id="173" name="民生費最大値テキスト"/>
        <xdr:cNvSpPr txBox="1"/>
      </xdr:nvSpPr>
      <xdr:spPr>
        <a:xfrm>
          <a:off x="4686300" y="1187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817,167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4" name="直線コネクタ 173"/>
        <xdr:cNvCxnSpPr/>
      </xdr:nvCxnSpPr>
      <xdr:spPr>
        <a:xfrm>
          <a:off x="4546600" y="1210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73660</xdr:rowOff>
    </xdr:from>
    <xdr:to xmlns:xdr="http://schemas.openxmlformats.org/drawingml/2006/spreadsheetDrawing">
      <xdr:col>24</xdr:col>
      <xdr:colOff>63500</xdr:colOff>
      <xdr:row>78</xdr:row>
      <xdr:rowOff>110490</xdr:rowOff>
    </xdr:to>
    <xdr:cxnSp macro="">
      <xdr:nvCxnSpPr>
        <xdr:cNvPr id="175" name="直線コネクタ 174"/>
        <xdr:cNvCxnSpPr/>
      </xdr:nvCxnSpPr>
      <xdr:spPr>
        <a:xfrm flipV="1">
          <a:off x="3797300" y="134467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102235</xdr:rowOff>
    </xdr:from>
    <xdr:ext cx="598805" cy="258445"/>
    <xdr:sp macro="" textlink="">
      <xdr:nvSpPr>
        <xdr:cNvPr id="176" name="民生費平均値テキスト"/>
        <xdr:cNvSpPr txBox="1"/>
      </xdr:nvSpPr>
      <xdr:spPr>
        <a:xfrm>
          <a:off x="4686300" y="13132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79375</xdr:rowOff>
    </xdr:from>
    <xdr:to xmlns:xdr="http://schemas.openxmlformats.org/drawingml/2006/spreadsheetDrawing">
      <xdr:col>24</xdr:col>
      <xdr:colOff>114300</xdr:colOff>
      <xdr:row>78</xdr:row>
      <xdr:rowOff>9525</xdr:rowOff>
    </xdr:to>
    <xdr:sp macro="" textlink="">
      <xdr:nvSpPr>
        <xdr:cNvPr id="177" name="フローチャート: 判断 176"/>
        <xdr:cNvSpPr/>
      </xdr:nvSpPr>
      <xdr:spPr>
        <a:xfrm>
          <a:off x="4584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110490</xdr:rowOff>
    </xdr:from>
    <xdr:to xmlns:xdr="http://schemas.openxmlformats.org/drawingml/2006/spreadsheetDrawing">
      <xdr:col>19</xdr:col>
      <xdr:colOff>177800</xdr:colOff>
      <xdr:row>78</xdr:row>
      <xdr:rowOff>140970</xdr:rowOff>
    </xdr:to>
    <xdr:cxnSp macro="">
      <xdr:nvCxnSpPr>
        <xdr:cNvPr id="178" name="直線コネクタ 177"/>
        <xdr:cNvCxnSpPr/>
      </xdr:nvCxnSpPr>
      <xdr:spPr>
        <a:xfrm flipV="1">
          <a:off x="2908300" y="134835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76835</xdr:rowOff>
    </xdr:from>
    <xdr:to xmlns:xdr="http://schemas.openxmlformats.org/drawingml/2006/spreadsheetDrawing">
      <xdr:col>20</xdr:col>
      <xdr:colOff>38100</xdr:colOff>
      <xdr:row>78</xdr:row>
      <xdr:rowOff>6985</xdr:rowOff>
    </xdr:to>
    <xdr:sp macro="" textlink="">
      <xdr:nvSpPr>
        <xdr:cNvPr id="179" name="フローチャート: 判断 178"/>
        <xdr:cNvSpPr/>
      </xdr:nvSpPr>
      <xdr:spPr>
        <a:xfrm>
          <a:off x="3746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23495</xdr:rowOff>
    </xdr:from>
    <xdr:ext cx="595630" cy="259080"/>
    <xdr:sp macro="" textlink="">
      <xdr:nvSpPr>
        <xdr:cNvPr id="180" name="テキスト ボックス 179"/>
        <xdr:cNvSpPr txBox="1"/>
      </xdr:nvSpPr>
      <xdr:spPr>
        <a:xfrm>
          <a:off x="3497580" y="13053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101600</xdr:rowOff>
    </xdr:from>
    <xdr:to xmlns:xdr="http://schemas.openxmlformats.org/drawingml/2006/spreadsheetDrawing">
      <xdr:col>15</xdr:col>
      <xdr:colOff>50800</xdr:colOff>
      <xdr:row>78</xdr:row>
      <xdr:rowOff>140970</xdr:rowOff>
    </xdr:to>
    <xdr:cxnSp macro="">
      <xdr:nvCxnSpPr>
        <xdr:cNvPr id="181" name="直線コネクタ 180"/>
        <xdr:cNvCxnSpPr/>
      </xdr:nvCxnSpPr>
      <xdr:spPr>
        <a:xfrm>
          <a:off x="2019300" y="134747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127635</xdr:rowOff>
    </xdr:from>
    <xdr:to xmlns:xdr="http://schemas.openxmlformats.org/drawingml/2006/spreadsheetDrawing">
      <xdr:col>15</xdr:col>
      <xdr:colOff>101600</xdr:colOff>
      <xdr:row>78</xdr:row>
      <xdr:rowOff>57785</xdr:rowOff>
    </xdr:to>
    <xdr:sp macro="" textlink="">
      <xdr:nvSpPr>
        <xdr:cNvPr id="182" name="フローチャート: 判断 181"/>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74930</xdr:rowOff>
    </xdr:from>
    <xdr:ext cx="595630" cy="255905"/>
    <xdr:sp macro="" textlink="">
      <xdr:nvSpPr>
        <xdr:cNvPr id="183" name="テキスト ボックス 182"/>
        <xdr:cNvSpPr txBox="1"/>
      </xdr:nvSpPr>
      <xdr:spPr>
        <a:xfrm>
          <a:off x="2608580" y="131051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101600</xdr:rowOff>
    </xdr:from>
    <xdr:to xmlns:xdr="http://schemas.openxmlformats.org/drawingml/2006/spreadsheetDrawing">
      <xdr:col>10</xdr:col>
      <xdr:colOff>114300</xdr:colOff>
      <xdr:row>79</xdr:row>
      <xdr:rowOff>17780</xdr:rowOff>
    </xdr:to>
    <xdr:cxnSp macro="">
      <xdr:nvCxnSpPr>
        <xdr:cNvPr id="184" name="直線コネクタ 183"/>
        <xdr:cNvCxnSpPr/>
      </xdr:nvCxnSpPr>
      <xdr:spPr>
        <a:xfrm flipV="1">
          <a:off x="1130300" y="1347470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129540</xdr:rowOff>
    </xdr:from>
    <xdr:to xmlns:xdr="http://schemas.openxmlformats.org/drawingml/2006/spreadsheetDrawing">
      <xdr:col>10</xdr:col>
      <xdr:colOff>165100</xdr:colOff>
      <xdr:row>78</xdr:row>
      <xdr:rowOff>59690</xdr:rowOff>
    </xdr:to>
    <xdr:sp macro="" textlink="">
      <xdr:nvSpPr>
        <xdr:cNvPr id="185" name="フローチャート: 判断 184"/>
        <xdr:cNvSpPr/>
      </xdr:nvSpPr>
      <xdr:spPr>
        <a:xfrm>
          <a:off x="1968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76200</xdr:rowOff>
    </xdr:from>
    <xdr:ext cx="595630" cy="255905"/>
    <xdr:sp macro="" textlink="">
      <xdr:nvSpPr>
        <xdr:cNvPr id="186" name="テキスト ボックス 185"/>
        <xdr:cNvSpPr txBox="1"/>
      </xdr:nvSpPr>
      <xdr:spPr>
        <a:xfrm>
          <a:off x="1719580" y="13106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151765</xdr:rowOff>
    </xdr:from>
    <xdr:to xmlns:xdr="http://schemas.openxmlformats.org/drawingml/2006/spreadsheetDrawing">
      <xdr:col>6</xdr:col>
      <xdr:colOff>38100</xdr:colOff>
      <xdr:row>78</xdr:row>
      <xdr:rowOff>81915</xdr:rowOff>
    </xdr:to>
    <xdr:sp macro="" textlink="">
      <xdr:nvSpPr>
        <xdr:cNvPr id="187" name="フローチャート: 判断 186"/>
        <xdr:cNvSpPr/>
      </xdr:nvSpPr>
      <xdr:spPr>
        <a:xfrm>
          <a:off x="10795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98425</xdr:rowOff>
    </xdr:from>
    <xdr:ext cx="595630" cy="255905"/>
    <xdr:sp macro="" textlink="">
      <xdr:nvSpPr>
        <xdr:cNvPr id="188" name="テキスト ボックス 187"/>
        <xdr:cNvSpPr txBox="1"/>
      </xdr:nvSpPr>
      <xdr:spPr>
        <a:xfrm>
          <a:off x="830580" y="131286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22860</xdr:rowOff>
    </xdr:from>
    <xdr:to xmlns:xdr="http://schemas.openxmlformats.org/drawingml/2006/spreadsheetDrawing">
      <xdr:col>24</xdr:col>
      <xdr:colOff>114300</xdr:colOff>
      <xdr:row>78</xdr:row>
      <xdr:rowOff>124460</xdr:rowOff>
    </xdr:to>
    <xdr:sp macro="" textlink="">
      <xdr:nvSpPr>
        <xdr:cNvPr id="194" name="楕円 193"/>
        <xdr:cNvSpPr/>
      </xdr:nvSpPr>
      <xdr:spPr>
        <a:xfrm>
          <a:off x="45847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1270</xdr:rowOff>
    </xdr:from>
    <xdr:ext cx="598805" cy="259080"/>
    <xdr:sp macro="" textlink="">
      <xdr:nvSpPr>
        <xdr:cNvPr id="195" name="民生費該当値テキスト"/>
        <xdr:cNvSpPr txBox="1"/>
      </xdr:nvSpPr>
      <xdr:spPr>
        <a:xfrm>
          <a:off x="4686300" y="1337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59690</xdr:rowOff>
    </xdr:from>
    <xdr:to xmlns:xdr="http://schemas.openxmlformats.org/drawingml/2006/spreadsheetDrawing">
      <xdr:col>20</xdr:col>
      <xdr:colOff>38100</xdr:colOff>
      <xdr:row>78</xdr:row>
      <xdr:rowOff>161290</xdr:rowOff>
    </xdr:to>
    <xdr:sp macro="" textlink="">
      <xdr:nvSpPr>
        <xdr:cNvPr id="196" name="楕円 195"/>
        <xdr:cNvSpPr/>
      </xdr:nvSpPr>
      <xdr:spPr>
        <a:xfrm>
          <a:off x="3746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152400</xdr:rowOff>
    </xdr:from>
    <xdr:ext cx="595630" cy="259080"/>
    <xdr:sp macro="" textlink="">
      <xdr:nvSpPr>
        <xdr:cNvPr id="197" name="テキスト ボックス 196"/>
        <xdr:cNvSpPr txBox="1"/>
      </xdr:nvSpPr>
      <xdr:spPr>
        <a:xfrm>
          <a:off x="3497580" y="135255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90170</xdr:rowOff>
    </xdr:from>
    <xdr:to xmlns:xdr="http://schemas.openxmlformats.org/drawingml/2006/spreadsheetDrawing">
      <xdr:col>15</xdr:col>
      <xdr:colOff>101600</xdr:colOff>
      <xdr:row>79</xdr:row>
      <xdr:rowOff>20320</xdr:rowOff>
    </xdr:to>
    <xdr:sp macro="" textlink="">
      <xdr:nvSpPr>
        <xdr:cNvPr id="198" name="楕円 197"/>
        <xdr:cNvSpPr/>
      </xdr:nvSpPr>
      <xdr:spPr>
        <a:xfrm>
          <a:off x="2857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11430</xdr:rowOff>
    </xdr:from>
    <xdr:ext cx="595630" cy="259080"/>
    <xdr:sp macro="" textlink="">
      <xdr:nvSpPr>
        <xdr:cNvPr id="199" name="テキスト ボックス 198"/>
        <xdr:cNvSpPr txBox="1"/>
      </xdr:nvSpPr>
      <xdr:spPr>
        <a:xfrm>
          <a:off x="2608580" y="135559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50800</xdr:rowOff>
    </xdr:from>
    <xdr:to xmlns:xdr="http://schemas.openxmlformats.org/drawingml/2006/spreadsheetDrawing">
      <xdr:col>10</xdr:col>
      <xdr:colOff>165100</xdr:colOff>
      <xdr:row>78</xdr:row>
      <xdr:rowOff>152400</xdr:rowOff>
    </xdr:to>
    <xdr:sp macro="" textlink="">
      <xdr:nvSpPr>
        <xdr:cNvPr id="200" name="楕円 199"/>
        <xdr:cNvSpPr/>
      </xdr:nvSpPr>
      <xdr:spPr>
        <a:xfrm>
          <a:off x="1968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143510</xdr:rowOff>
    </xdr:from>
    <xdr:ext cx="595630" cy="255905"/>
    <xdr:sp macro="" textlink="">
      <xdr:nvSpPr>
        <xdr:cNvPr id="201" name="テキスト ボックス 200"/>
        <xdr:cNvSpPr txBox="1"/>
      </xdr:nvSpPr>
      <xdr:spPr>
        <a:xfrm>
          <a:off x="1719580" y="135166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138430</xdr:rowOff>
    </xdr:from>
    <xdr:to xmlns:xdr="http://schemas.openxmlformats.org/drawingml/2006/spreadsheetDrawing">
      <xdr:col>6</xdr:col>
      <xdr:colOff>38100</xdr:colOff>
      <xdr:row>79</xdr:row>
      <xdr:rowOff>68580</xdr:rowOff>
    </xdr:to>
    <xdr:sp macro="" textlink="">
      <xdr:nvSpPr>
        <xdr:cNvPr id="202" name="楕円 201"/>
        <xdr:cNvSpPr/>
      </xdr:nvSpPr>
      <xdr:spPr>
        <a:xfrm>
          <a:off x="1079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59690</xdr:rowOff>
    </xdr:from>
    <xdr:ext cx="595630" cy="259080"/>
    <xdr:sp macro="" textlink="">
      <xdr:nvSpPr>
        <xdr:cNvPr id="203" name="テキスト ボックス 202"/>
        <xdr:cNvSpPr txBox="1"/>
      </xdr:nvSpPr>
      <xdr:spPr>
        <a:xfrm>
          <a:off x="830580" y="136042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2" name="テキスト ボックス 211"/>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5" name="テキスト ボックス 214"/>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17" name="テキスト ボックス 216"/>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9" name="テキスト ボックス 218"/>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1" name="テキスト ボックス 220"/>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3" name="テキスト ボックス 222"/>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2625" cy="255905"/>
    <xdr:sp macro="" textlink="">
      <xdr:nvSpPr>
        <xdr:cNvPr id="225" name="テキスト ボックス 224"/>
        <xdr:cNvSpPr txBox="1"/>
      </xdr:nvSpPr>
      <xdr:spPr>
        <a:xfrm>
          <a:off x="76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69215</xdr:rowOff>
    </xdr:from>
    <xdr:to xmlns:xdr="http://schemas.openxmlformats.org/drawingml/2006/spreadsheetDrawing">
      <xdr:col>24</xdr:col>
      <xdr:colOff>62865</xdr:colOff>
      <xdr:row>98</xdr:row>
      <xdr:rowOff>137160</xdr:rowOff>
    </xdr:to>
    <xdr:cxnSp macro="">
      <xdr:nvCxnSpPr>
        <xdr:cNvPr id="227" name="直線コネクタ 226"/>
        <xdr:cNvCxnSpPr/>
      </xdr:nvCxnSpPr>
      <xdr:spPr>
        <a:xfrm flipV="1">
          <a:off x="4633595" y="1567116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140970</xdr:rowOff>
    </xdr:from>
    <xdr:ext cx="534670" cy="259080"/>
    <xdr:sp macro="" textlink="">
      <xdr:nvSpPr>
        <xdr:cNvPr id="228" name="衛生費最小値テキスト"/>
        <xdr:cNvSpPr txBox="1"/>
      </xdr:nvSpPr>
      <xdr:spPr>
        <a:xfrm>
          <a:off x="4686300" y="1694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137160</xdr:rowOff>
    </xdr:from>
    <xdr:to xmlns:xdr="http://schemas.openxmlformats.org/drawingml/2006/spreadsheetDrawing">
      <xdr:col>24</xdr:col>
      <xdr:colOff>152400</xdr:colOff>
      <xdr:row>98</xdr:row>
      <xdr:rowOff>137160</xdr:rowOff>
    </xdr:to>
    <xdr:cxnSp macro="">
      <xdr:nvCxnSpPr>
        <xdr:cNvPr id="229" name="直線コネクタ 228"/>
        <xdr:cNvCxnSpPr/>
      </xdr:nvCxnSpPr>
      <xdr:spPr>
        <a:xfrm>
          <a:off x="4546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15875</xdr:rowOff>
    </xdr:from>
    <xdr:ext cx="598805" cy="259080"/>
    <xdr:sp macro="" textlink="">
      <xdr:nvSpPr>
        <xdr:cNvPr id="230" name="衛生費最大値テキスト"/>
        <xdr:cNvSpPr txBox="1"/>
      </xdr:nvSpPr>
      <xdr:spPr>
        <a:xfrm>
          <a:off x="4686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69215</xdr:rowOff>
    </xdr:from>
    <xdr:to xmlns:xdr="http://schemas.openxmlformats.org/drawingml/2006/spreadsheetDrawing">
      <xdr:col>24</xdr:col>
      <xdr:colOff>152400</xdr:colOff>
      <xdr:row>91</xdr:row>
      <xdr:rowOff>69215</xdr:rowOff>
    </xdr:to>
    <xdr:cxnSp macro="">
      <xdr:nvCxnSpPr>
        <xdr:cNvPr id="231" name="直線コネクタ 230"/>
        <xdr:cNvCxnSpPr/>
      </xdr:nvCxnSpPr>
      <xdr:spPr>
        <a:xfrm>
          <a:off x="4546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11430</xdr:rowOff>
    </xdr:from>
    <xdr:to xmlns:xdr="http://schemas.openxmlformats.org/drawingml/2006/spreadsheetDrawing">
      <xdr:col>24</xdr:col>
      <xdr:colOff>63500</xdr:colOff>
      <xdr:row>98</xdr:row>
      <xdr:rowOff>16510</xdr:rowOff>
    </xdr:to>
    <xdr:cxnSp macro="">
      <xdr:nvCxnSpPr>
        <xdr:cNvPr id="232" name="直線コネクタ 231"/>
        <xdr:cNvCxnSpPr/>
      </xdr:nvCxnSpPr>
      <xdr:spPr>
        <a:xfrm flipV="1">
          <a:off x="3797300" y="16813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69850</xdr:rowOff>
    </xdr:from>
    <xdr:ext cx="598805" cy="259080"/>
    <xdr:sp macro="" textlink="">
      <xdr:nvSpPr>
        <xdr:cNvPr id="233" name="衛生費平均値テキスト"/>
        <xdr:cNvSpPr txBox="1"/>
      </xdr:nvSpPr>
      <xdr:spPr>
        <a:xfrm>
          <a:off x="4686300" y="16529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46990</xdr:rowOff>
    </xdr:from>
    <xdr:to xmlns:xdr="http://schemas.openxmlformats.org/drawingml/2006/spreadsheetDrawing">
      <xdr:col>24</xdr:col>
      <xdr:colOff>114300</xdr:colOff>
      <xdr:row>97</xdr:row>
      <xdr:rowOff>148590</xdr:rowOff>
    </xdr:to>
    <xdr:sp macro="" textlink="">
      <xdr:nvSpPr>
        <xdr:cNvPr id="234" name="フローチャート: 判断 233"/>
        <xdr:cNvSpPr/>
      </xdr:nvSpPr>
      <xdr:spPr>
        <a:xfrm>
          <a:off x="45847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16510</xdr:rowOff>
    </xdr:from>
    <xdr:to xmlns:xdr="http://schemas.openxmlformats.org/drawingml/2006/spreadsheetDrawing">
      <xdr:col>19</xdr:col>
      <xdr:colOff>177800</xdr:colOff>
      <xdr:row>98</xdr:row>
      <xdr:rowOff>25400</xdr:rowOff>
    </xdr:to>
    <xdr:cxnSp macro="">
      <xdr:nvCxnSpPr>
        <xdr:cNvPr id="235" name="直線コネクタ 234"/>
        <xdr:cNvCxnSpPr/>
      </xdr:nvCxnSpPr>
      <xdr:spPr>
        <a:xfrm flipV="1">
          <a:off x="2908300" y="168186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38735</xdr:rowOff>
    </xdr:from>
    <xdr:to xmlns:xdr="http://schemas.openxmlformats.org/drawingml/2006/spreadsheetDrawing">
      <xdr:col>20</xdr:col>
      <xdr:colOff>38100</xdr:colOff>
      <xdr:row>97</xdr:row>
      <xdr:rowOff>140335</xdr:rowOff>
    </xdr:to>
    <xdr:sp macro="" textlink="">
      <xdr:nvSpPr>
        <xdr:cNvPr id="236" name="フローチャート: 判断 235"/>
        <xdr:cNvSpPr/>
      </xdr:nvSpPr>
      <xdr:spPr>
        <a:xfrm>
          <a:off x="3746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156845</xdr:rowOff>
    </xdr:from>
    <xdr:ext cx="595630" cy="255905"/>
    <xdr:sp macro="" textlink="">
      <xdr:nvSpPr>
        <xdr:cNvPr id="237" name="テキスト ボックス 236"/>
        <xdr:cNvSpPr txBox="1"/>
      </xdr:nvSpPr>
      <xdr:spPr>
        <a:xfrm>
          <a:off x="3497580" y="164445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25400</xdr:rowOff>
    </xdr:from>
    <xdr:to xmlns:xdr="http://schemas.openxmlformats.org/drawingml/2006/spreadsheetDrawing">
      <xdr:col>15</xdr:col>
      <xdr:colOff>50800</xdr:colOff>
      <xdr:row>98</xdr:row>
      <xdr:rowOff>26670</xdr:rowOff>
    </xdr:to>
    <xdr:cxnSp macro="">
      <xdr:nvCxnSpPr>
        <xdr:cNvPr id="238" name="直線コネクタ 237"/>
        <xdr:cNvCxnSpPr/>
      </xdr:nvCxnSpPr>
      <xdr:spPr>
        <a:xfrm flipV="1">
          <a:off x="2019300" y="16827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52070</xdr:rowOff>
    </xdr:from>
    <xdr:to xmlns:xdr="http://schemas.openxmlformats.org/drawingml/2006/spreadsheetDrawing">
      <xdr:col>15</xdr:col>
      <xdr:colOff>101600</xdr:colOff>
      <xdr:row>97</xdr:row>
      <xdr:rowOff>153035</xdr:rowOff>
    </xdr:to>
    <xdr:sp macro="" textlink="">
      <xdr:nvSpPr>
        <xdr:cNvPr id="239" name="フローチャート: 判断 238"/>
        <xdr:cNvSpPr/>
      </xdr:nvSpPr>
      <xdr:spPr>
        <a:xfrm>
          <a:off x="2857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169545</xdr:rowOff>
    </xdr:from>
    <xdr:ext cx="595630" cy="255905"/>
    <xdr:sp macro="" textlink="">
      <xdr:nvSpPr>
        <xdr:cNvPr id="240" name="テキスト ボックス 239"/>
        <xdr:cNvSpPr txBox="1"/>
      </xdr:nvSpPr>
      <xdr:spPr>
        <a:xfrm>
          <a:off x="2608580" y="164572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26670</xdr:rowOff>
    </xdr:from>
    <xdr:to xmlns:xdr="http://schemas.openxmlformats.org/drawingml/2006/spreadsheetDrawing">
      <xdr:col>10</xdr:col>
      <xdr:colOff>114300</xdr:colOff>
      <xdr:row>98</xdr:row>
      <xdr:rowOff>60325</xdr:rowOff>
    </xdr:to>
    <xdr:cxnSp macro="">
      <xdr:nvCxnSpPr>
        <xdr:cNvPr id="241" name="直線コネクタ 240"/>
        <xdr:cNvCxnSpPr/>
      </xdr:nvCxnSpPr>
      <xdr:spPr>
        <a:xfrm flipV="1">
          <a:off x="1130300" y="1682877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59690</xdr:rowOff>
    </xdr:from>
    <xdr:to xmlns:xdr="http://schemas.openxmlformats.org/drawingml/2006/spreadsheetDrawing">
      <xdr:col>10</xdr:col>
      <xdr:colOff>165100</xdr:colOff>
      <xdr:row>97</xdr:row>
      <xdr:rowOff>161290</xdr:rowOff>
    </xdr:to>
    <xdr:sp macro="" textlink="">
      <xdr:nvSpPr>
        <xdr:cNvPr id="242" name="フローチャート: 判断 241"/>
        <xdr:cNvSpPr/>
      </xdr:nvSpPr>
      <xdr:spPr>
        <a:xfrm>
          <a:off x="1968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6350</xdr:rowOff>
    </xdr:from>
    <xdr:ext cx="595630" cy="255905"/>
    <xdr:sp macro="" textlink="">
      <xdr:nvSpPr>
        <xdr:cNvPr id="243" name="テキスト ボックス 242"/>
        <xdr:cNvSpPr txBox="1"/>
      </xdr:nvSpPr>
      <xdr:spPr>
        <a:xfrm>
          <a:off x="1719580" y="164655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79375</xdr:rowOff>
    </xdr:from>
    <xdr:to xmlns:xdr="http://schemas.openxmlformats.org/drawingml/2006/spreadsheetDrawing">
      <xdr:col>6</xdr:col>
      <xdr:colOff>38100</xdr:colOff>
      <xdr:row>98</xdr:row>
      <xdr:rowOff>9525</xdr:rowOff>
    </xdr:to>
    <xdr:sp macro="" textlink="">
      <xdr:nvSpPr>
        <xdr:cNvPr id="244" name="フローチャート: 判断 243"/>
        <xdr:cNvSpPr/>
      </xdr:nvSpPr>
      <xdr:spPr>
        <a:xfrm>
          <a:off x="107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26035</xdr:rowOff>
    </xdr:from>
    <xdr:ext cx="595630" cy="259080"/>
    <xdr:sp macro="" textlink="">
      <xdr:nvSpPr>
        <xdr:cNvPr id="245" name="テキスト ボックス 244"/>
        <xdr:cNvSpPr txBox="1"/>
      </xdr:nvSpPr>
      <xdr:spPr>
        <a:xfrm>
          <a:off x="830580" y="164852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132080</xdr:rowOff>
    </xdr:from>
    <xdr:to xmlns:xdr="http://schemas.openxmlformats.org/drawingml/2006/spreadsheetDrawing">
      <xdr:col>24</xdr:col>
      <xdr:colOff>114300</xdr:colOff>
      <xdr:row>98</xdr:row>
      <xdr:rowOff>62230</xdr:rowOff>
    </xdr:to>
    <xdr:sp macro="" textlink="">
      <xdr:nvSpPr>
        <xdr:cNvPr id="251" name="楕円 250"/>
        <xdr:cNvSpPr/>
      </xdr:nvSpPr>
      <xdr:spPr>
        <a:xfrm>
          <a:off x="45847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46990</xdr:rowOff>
    </xdr:from>
    <xdr:ext cx="598805" cy="259080"/>
    <xdr:sp macro="" textlink="">
      <xdr:nvSpPr>
        <xdr:cNvPr id="252" name="衛生費該当値テキスト"/>
        <xdr:cNvSpPr txBox="1"/>
      </xdr:nvSpPr>
      <xdr:spPr>
        <a:xfrm>
          <a:off x="4686300" y="16677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137160</xdr:rowOff>
    </xdr:from>
    <xdr:to xmlns:xdr="http://schemas.openxmlformats.org/drawingml/2006/spreadsheetDrawing">
      <xdr:col>20</xdr:col>
      <xdr:colOff>38100</xdr:colOff>
      <xdr:row>98</xdr:row>
      <xdr:rowOff>67310</xdr:rowOff>
    </xdr:to>
    <xdr:sp macro="" textlink="">
      <xdr:nvSpPr>
        <xdr:cNvPr id="253" name="楕円 252"/>
        <xdr:cNvSpPr/>
      </xdr:nvSpPr>
      <xdr:spPr>
        <a:xfrm>
          <a:off x="3746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58420</xdr:rowOff>
    </xdr:from>
    <xdr:ext cx="595630" cy="259080"/>
    <xdr:sp macro="" textlink="">
      <xdr:nvSpPr>
        <xdr:cNvPr id="254" name="テキスト ボックス 253"/>
        <xdr:cNvSpPr txBox="1"/>
      </xdr:nvSpPr>
      <xdr:spPr>
        <a:xfrm>
          <a:off x="3497580" y="16860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146050</xdr:rowOff>
    </xdr:from>
    <xdr:to xmlns:xdr="http://schemas.openxmlformats.org/drawingml/2006/spreadsheetDrawing">
      <xdr:col>15</xdr:col>
      <xdr:colOff>101600</xdr:colOff>
      <xdr:row>98</xdr:row>
      <xdr:rowOff>76200</xdr:rowOff>
    </xdr:to>
    <xdr:sp macro="" textlink="">
      <xdr:nvSpPr>
        <xdr:cNvPr id="255" name="楕円 254"/>
        <xdr:cNvSpPr/>
      </xdr:nvSpPr>
      <xdr:spPr>
        <a:xfrm>
          <a:off x="2857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67310</xdr:rowOff>
    </xdr:from>
    <xdr:ext cx="531495" cy="259080"/>
    <xdr:sp macro="" textlink="">
      <xdr:nvSpPr>
        <xdr:cNvPr id="256" name="テキスト ボックス 255"/>
        <xdr:cNvSpPr txBox="1"/>
      </xdr:nvSpPr>
      <xdr:spPr>
        <a:xfrm>
          <a:off x="2640965" y="16869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147320</xdr:rowOff>
    </xdr:from>
    <xdr:to xmlns:xdr="http://schemas.openxmlformats.org/drawingml/2006/spreadsheetDrawing">
      <xdr:col>10</xdr:col>
      <xdr:colOff>165100</xdr:colOff>
      <xdr:row>98</xdr:row>
      <xdr:rowOff>77470</xdr:rowOff>
    </xdr:to>
    <xdr:sp macro="" textlink="">
      <xdr:nvSpPr>
        <xdr:cNvPr id="257" name="楕円 256"/>
        <xdr:cNvSpPr/>
      </xdr:nvSpPr>
      <xdr:spPr>
        <a:xfrm>
          <a:off x="1968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68580</xdr:rowOff>
    </xdr:from>
    <xdr:ext cx="531495" cy="259080"/>
    <xdr:sp macro="" textlink="">
      <xdr:nvSpPr>
        <xdr:cNvPr id="258" name="テキスト ボックス 257"/>
        <xdr:cNvSpPr txBox="1"/>
      </xdr:nvSpPr>
      <xdr:spPr>
        <a:xfrm>
          <a:off x="1751965" y="16870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9525</xdr:rowOff>
    </xdr:from>
    <xdr:to xmlns:xdr="http://schemas.openxmlformats.org/drawingml/2006/spreadsheetDrawing">
      <xdr:col>6</xdr:col>
      <xdr:colOff>38100</xdr:colOff>
      <xdr:row>98</xdr:row>
      <xdr:rowOff>111125</xdr:rowOff>
    </xdr:to>
    <xdr:sp macro="" textlink="">
      <xdr:nvSpPr>
        <xdr:cNvPr id="259" name="楕円 258"/>
        <xdr:cNvSpPr/>
      </xdr:nvSpPr>
      <xdr:spPr>
        <a:xfrm>
          <a:off x="1079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102235</xdr:rowOff>
    </xdr:from>
    <xdr:ext cx="531495" cy="258445"/>
    <xdr:sp macro="" textlink="">
      <xdr:nvSpPr>
        <xdr:cNvPr id="260" name="テキスト ボックス 259"/>
        <xdr:cNvSpPr txBox="1"/>
      </xdr:nvSpPr>
      <xdr:spPr>
        <a:xfrm>
          <a:off x="862965" y="169043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9" name="テキスト ボックス 268"/>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2" name="テキスト ボックス 271"/>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4" name="テキスト ボックス 273"/>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5905"/>
    <xdr:sp macro="" textlink="">
      <xdr:nvSpPr>
        <xdr:cNvPr id="276" name="テキスト ボックス 275"/>
        <xdr:cNvSpPr txBox="1"/>
      </xdr:nvSpPr>
      <xdr:spPr>
        <a:xfrm>
          <a:off x="6072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8" name="テキスト ボックス 277"/>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2" name="テキスト ボックス 281"/>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99060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242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50800</xdr:rowOff>
    </xdr:from>
    <xdr:ext cx="249555" cy="259080"/>
    <xdr:sp macro="" textlink="">
      <xdr:nvSpPr>
        <xdr:cNvPr id="285" name="労働費最小値テキスト"/>
        <xdr:cNvSpPr txBox="1"/>
      </xdr:nvSpPr>
      <xdr:spPr>
        <a:xfrm>
          <a:off x="10528300" y="6737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45720</xdr:rowOff>
    </xdr:from>
    <xdr:ext cx="534670" cy="259080"/>
    <xdr:sp macro="" textlink="">
      <xdr:nvSpPr>
        <xdr:cNvPr id="287" name="労働費最大値テキスト"/>
        <xdr:cNvSpPr txBox="1"/>
      </xdr:nvSpPr>
      <xdr:spPr>
        <a:xfrm>
          <a:off x="10528300" y="5017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78,120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99060</xdr:rowOff>
    </xdr:from>
    <xdr:to xmlns:xdr="http://schemas.openxmlformats.org/drawingml/2006/spreadsheetDrawing">
      <xdr:col>55</xdr:col>
      <xdr:colOff>88900</xdr:colOff>
      <xdr:row>30</xdr:row>
      <xdr:rowOff>99060</xdr:rowOff>
    </xdr:to>
    <xdr:cxnSp macro="">
      <xdr:nvCxnSpPr>
        <xdr:cNvPr id="288" name="直線コネクタ 287"/>
        <xdr:cNvCxnSpPr/>
      </xdr:nvCxnSpPr>
      <xdr:spPr>
        <a:xfrm>
          <a:off x="10388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156845</xdr:rowOff>
    </xdr:from>
    <xdr:to xmlns:xdr="http://schemas.openxmlformats.org/drawingml/2006/spreadsheetDrawing">
      <xdr:col>55</xdr:col>
      <xdr:colOff>0</xdr:colOff>
      <xdr:row>38</xdr:row>
      <xdr:rowOff>161925</xdr:rowOff>
    </xdr:to>
    <xdr:cxnSp macro="">
      <xdr:nvCxnSpPr>
        <xdr:cNvPr id="289" name="直線コネクタ 288"/>
        <xdr:cNvCxnSpPr/>
      </xdr:nvCxnSpPr>
      <xdr:spPr>
        <a:xfrm>
          <a:off x="9639300" y="66719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95250</xdr:rowOff>
    </xdr:from>
    <xdr:ext cx="469900" cy="259080"/>
    <xdr:sp macro="" textlink="">
      <xdr:nvSpPr>
        <xdr:cNvPr id="290" name="労働費平均値テキスト"/>
        <xdr:cNvSpPr txBox="1"/>
      </xdr:nvSpPr>
      <xdr:spPr>
        <a:xfrm>
          <a:off x="10528300" y="6610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116840</xdr:rowOff>
    </xdr:from>
    <xdr:to xmlns:xdr="http://schemas.openxmlformats.org/drawingml/2006/spreadsheetDrawing">
      <xdr:col>55</xdr:col>
      <xdr:colOff>50800</xdr:colOff>
      <xdr:row>39</xdr:row>
      <xdr:rowOff>46990</xdr:rowOff>
    </xdr:to>
    <xdr:sp macro="" textlink="">
      <xdr:nvSpPr>
        <xdr:cNvPr id="291" name="フローチャート: 判断 290"/>
        <xdr:cNvSpPr/>
      </xdr:nvSpPr>
      <xdr:spPr>
        <a:xfrm>
          <a:off x="10426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156845</xdr:rowOff>
    </xdr:from>
    <xdr:to xmlns:xdr="http://schemas.openxmlformats.org/drawingml/2006/spreadsheetDrawing">
      <xdr:col>50</xdr:col>
      <xdr:colOff>114300</xdr:colOff>
      <xdr:row>38</xdr:row>
      <xdr:rowOff>156845</xdr:rowOff>
    </xdr:to>
    <xdr:cxnSp macro="">
      <xdr:nvCxnSpPr>
        <xdr:cNvPr id="292" name="直線コネクタ 291"/>
        <xdr:cNvCxnSpPr/>
      </xdr:nvCxnSpPr>
      <xdr:spPr>
        <a:xfrm>
          <a:off x="8750300" y="6671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48895</xdr:rowOff>
    </xdr:to>
    <xdr:sp macro="" textlink="">
      <xdr:nvSpPr>
        <xdr:cNvPr id="293" name="フローチャート: 判断 292"/>
        <xdr:cNvSpPr/>
      </xdr:nvSpPr>
      <xdr:spPr>
        <a:xfrm>
          <a:off x="958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39</xdr:row>
      <xdr:rowOff>40640</xdr:rowOff>
    </xdr:from>
    <xdr:ext cx="466725" cy="255905"/>
    <xdr:sp macro="" textlink="">
      <xdr:nvSpPr>
        <xdr:cNvPr id="294" name="テキスト ボックス 293"/>
        <xdr:cNvSpPr txBox="1"/>
      </xdr:nvSpPr>
      <xdr:spPr>
        <a:xfrm>
          <a:off x="9404350" y="67271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147320</xdr:rowOff>
    </xdr:from>
    <xdr:to xmlns:xdr="http://schemas.openxmlformats.org/drawingml/2006/spreadsheetDrawing">
      <xdr:col>45</xdr:col>
      <xdr:colOff>177800</xdr:colOff>
      <xdr:row>38</xdr:row>
      <xdr:rowOff>156845</xdr:rowOff>
    </xdr:to>
    <xdr:cxnSp macro="">
      <xdr:nvCxnSpPr>
        <xdr:cNvPr id="295" name="直線コネクタ 294"/>
        <xdr:cNvCxnSpPr/>
      </xdr:nvCxnSpPr>
      <xdr:spPr>
        <a:xfrm>
          <a:off x="7861300" y="66624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120650</xdr:rowOff>
    </xdr:from>
    <xdr:to xmlns:xdr="http://schemas.openxmlformats.org/drawingml/2006/spreadsheetDrawing">
      <xdr:col>46</xdr:col>
      <xdr:colOff>38100</xdr:colOff>
      <xdr:row>39</xdr:row>
      <xdr:rowOff>50165</xdr:rowOff>
    </xdr:to>
    <xdr:sp macro="" textlink="">
      <xdr:nvSpPr>
        <xdr:cNvPr id="296" name="フローチャート: 判断 295"/>
        <xdr:cNvSpPr/>
      </xdr:nvSpPr>
      <xdr:spPr>
        <a:xfrm>
          <a:off x="8699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39</xdr:row>
      <xdr:rowOff>41275</xdr:rowOff>
    </xdr:from>
    <xdr:ext cx="466725" cy="255905"/>
    <xdr:sp macro="" textlink="">
      <xdr:nvSpPr>
        <xdr:cNvPr id="297" name="テキスト ボックス 296"/>
        <xdr:cNvSpPr txBox="1"/>
      </xdr:nvSpPr>
      <xdr:spPr>
        <a:xfrm>
          <a:off x="8515350" y="67278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147320</xdr:rowOff>
    </xdr:from>
    <xdr:to xmlns:xdr="http://schemas.openxmlformats.org/drawingml/2006/spreadsheetDrawing">
      <xdr:col>41</xdr:col>
      <xdr:colOff>50800</xdr:colOff>
      <xdr:row>38</xdr:row>
      <xdr:rowOff>151130</xdr:rowOff>
    </xdr:to>
    <xdr:cxnSp macro="">
      <xdr:nvCxnSpPr>
        <xdr:cNvPr id="298" name="直線コネクタ 297"/>
        <xdr:cNvCxnSpPr/>
      </xdr:nvCxnSpPr>
      <xdr:spPr>
        <a:xfrm flipV="1">
          <a:off x="6972300" y="66624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117475</xdr:rowOff>
    </xdr:from>
    <xdr:to xmlns:xdr="http://schemas.openxmlformats.org/drawingml/2006/spreadsheetDrawing">
      <xdr:col>41</xdr:col>
      <xdr:colOff>101600</xdr:colOff>
      <xdr:row>39</xdr:row>
      <xdr:rowOff>47625</xdr:rowOff>
    </xdr:to>
    <xdr:sp macro="" textlink="">
      <xdr:nvSpPr>
        <xdr:cNvPr id="299" name="フローチャート: 判断 298"/>
        <xdr:cNvSpPr/>
      </xdr:nvSpPr>
      <xdr:spPr>
        <a:xfrm>
          <a:off x="7810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38735</xdr:rowOff>
    </xdr:from>
    <xdr:ext cx="466725" cy="259080"/>
    <xdr:sp macro="" textlink="">
      <xdr:nvSpPr>
        <xdr:cNvPr id="300" name="テキスト ボックス 299"/>
        <xdr:cNvSpPr txBox="1"/>
      </xdr:nvSpPr>
      <xdr:spPr>
        <a:xfrm>
          <a:off x="7626350" y="6725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104140</xdr:rowOff>
    </xdr:from>
    <xdr:to xmlns:xdr="http://schemas.openxmlformats.org/drawingml/2006/spreadsheetDrawing">
      <xdr:col>36</xdr:col>
      <xdr:colOff>165100</xdr:colOff>
      <xdr:row>39</xdr:row>
      <xdr:rowOff>34290</xdr:rowOff>
    </xdr:to>
    <xdr:sp macro="" textlink="">
      <xdr:nvSpPr>
        <xdr:cNvPr id="301" name="フローチャート: 判断 300"/>
        <xdr:cNvSpPr/>
      </xdr:nvSpPr>
      <xdr:spPr>
        <a:xfrm>
          <a:off x="6921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39</xdr:row>
      <xdr:rowOff>25400</xdr:rowOff>
    </xdr:from>
    <xdr:ext cx="466725" cy="259080"/>
    <xdr:sp macro="" textlink="">
      <xdr:nvSpPr>
        <xdr:cNvPr id="302" name="テキスト ボックス 301"/>
        <xdr:cNvSpPr txBox="1"/>
      </xdr:nvSpPr>
      <xdr:spPr>
        <a:xfrm>
          <a:off x="6737350" y="6711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111125</xdr:rowOff>
    </xdr:from>
    <xdr:to xmlns:xdr="http://schemas.openxmlformats.org/drawingml/2006/spreadsheetDrawing">
      <xdr:col>55</xdr:col>
      <xdr:colOff>50800</xdr:colOff>
      <xdr:row>39</xdr:row>
      <xdr:rowOff>41275</xdr:rowOff>
    </xdr:to>
    <xdr:sp macro="" textlink="">
      <xdr:nvSpPr>
        <xdr:cNvPr id="308" name="楕円 307"/>
        <xdr:cNvSpPr/>
      </xdr:nvSpPr>
      <xdr:spPr>
        <a:xfrm>
          <a:off x="10426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70485</xdr:rowOff>
    </xdr:from>
    <xdr:ext cx="469900" cy="259080"/>
    <xdr:sp macro="" textlink="">
      <xdr:nvSpPr>
        <xdr:cNvPr id="309" name="労働費該当値テキスト"/>
        <xdr:cNvSpPr txBox="1"/>
      </xdr:nvSpPr>
      <xdr:spPr>
        <a:xfrm>
          <a:off x="10528300" y="6414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106045</xdr:rowOff>
    </xdr:from>
    <xdr:to xmlns:xdr="http://schemas.openxmlformats.org/drawingml/2006/spreadsheetDrawing">
      <xdr:col>50</xdr:col>
      <xdr:colOff>165100</xdr:colOff>
      <xdr:row>39</xdr:row>
      <xdr:rowOff>36195</xdr:rowOff>
    </xdr:to>
    <xdr:sp macro="" textlink="">
      <xdr:nvSpPr>
        <xdr:cNvPr id="310" name="楕円 309"/>
        <xdr:cNvSpPr/>
      </xdr:nvSpPr>
      <xdr:spPr>
        <a:xfrm>
          <a:off x="9588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52705</xdr:rowOff>
    </xdr:from>
    <xdr:ext cx="466725" cy="255905"/>
    <xdr:sp macro="" textlink="">
      <xdr:nvSpPr>
        <xdr:cNvPr id="311" name="テキスト ボックス 310"/>
        <xdr:cNvSpPr txBox="1"/>
      </xdr:nvSpPr>
      <xdr:spPr>
        <a:xfrm>
          <a:off x="9404350" y="63963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106045</xdr:rowOff>
    </xdr:from>
    <xdr:to xmlns:xdr="http://schemas.openxmlformats.org/drawingml/2006/spreadsheetDrawing">
      <xdr:col>46</xdr:col>
      <xdr:colOff>38100</xdr:colOff>
      <xdr:row>39</xdr:row>
      <xdr:rowOff>36195</xdr:rowOff>
    </xdr:to>
    <xdr:sp macro="" textlink="">
      <xdr:nvSpPr>
        <xdr:cNvPr id="312" name="楕円 311"/>
        <xdr:cNvSpPr/>
      </xdr:nvSpPr>
      <xdr:spPr>
        <a:xfrm>
          <a:off x="8699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52705</xdr:rowOff>
    </xdr:from>
    <xdr:ext cx="466725" cy="255905"/>
    <xdr:sp macro="" textlink="">
      <xdr:nvSpPr>
        <xdr:cNvPr id="313" name="テキスト ボックス 312"/>
        <xdr:cNvSpPr txBox="1"/>
      </xdr:nvSpPr>
      <xdr:spPr>
        <a:xfrm>
          <a:off x="8515350" y="63963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96520</xdr:rowOff>
    </xdr:from>
    <xdr:to xmlns:xdr="http://schemas.openxmlformats.org/drawingml/2006/spreadsheetDrawing">
      <xdr:col>41</xdr:col>
      <xdr:colOff>101600</xdr:colOff>
      <xdr:row>39</xdr:row>
      <xdr:rowOff>26670</xdr:rowOff>
    </xdr:to>
    <xdr:sp macro="" textlink="">
      <xdr:nvSpPr>
        <xdr:cNvPr id="314" name="楕円 313"/>
        <xdr:cNvSpPr/>
      </xdr:nvSpPr>
      <xdr:spPr>
        <a:xfrm>
          <a:off x="7810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43180</xdr:rowOff>
    </xdr:from>
    <xdr:ext cx="466725" cy="255905"/>
    <xdr:sp macro="" textlink="">
      <xdr:nvSpPr>
        <xdr:cNvPr id="315" name="テキスト ボックス 314"/>
        <xdr:cNvSpPr txBox="1"/>
      </xdr:nvSpPr>
      <xdr:spPr>
        <a:xfrm>
          <a:off x="7626350" y="63868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100330</xdr:rowOff>
    </xdr:from>
    <xdr:to xmlns:xdr="http://schemas.openxmlformats.org/drawingml/2006/spreadsheetDrawing">
      <xdr:col>36</xdr:col>
      <xdr:colOff>165100</xdr:colOff>
      <xdr:row>39</xdr:row>
      <xdr:rowOff>30480</xdr:rowOff>
    </xdr:to>
    <xdr:sp macro="" textlink="">
      <xdr:nvSpPr>
        <xdr:cNvPr id="316" name="楕円 315"/>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46990</xdr:rowOff>
    </xdr:from>
    <xdr:ext cx="466725" cy="259080"/>
    <xdr:sp macro="" textlink="">
      <xdr:nvSpPr>
        <xdr:cNvPr id="317" name="テキスト ボックス 316"/>
        <xdr:cNvSpPr txBox="1"/>
      </xdr:nvSpPr>
      <xdr:spPr>
        <a:xfrm>
          <a:off x="6737350" y="6390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6" name="テキスト ボックス 32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9" name="テキスト ボックス 328"/>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2455" cy="259080"/>
    <xdr:sp macro="" textlink="">
      <xdr:nvSpPr>
        <xdr:cNvPr id="331" name="テキスト ボックス 330"/>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905"/>
    <xdr:sp macro="" textlink="">
      <xdr:nvSpPr>
        <xdr:cNvPr id="333" name="テキスト ボックス 332"/>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5" name="テキスト ボックス 334"/>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37" name="テキスト ボックス 336"/>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39" name="テキスト ボックス 338"/>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3810</xdr:rowOff>
    </xdr:from>
    <xdr:to xmlns:xdr="http://schemas.openxmlformats.org/drawingml/2006/spreadsheetDrawing">
      <xdr:col>54</xdr:col>
      <xdr:colOff>189865</xdr:colOff>
      <xdr:row>59</xdr:row>
      <xdr:rowOff>41910</xdr:rowOff>
    </xdr:to>
    <xdr:cxnSp macro="">
      <xdr:nvCxnSpPr>
        <xdr:cNvPr id="341" name="直線コネクタ 340"/>
        <xdr:cNvCxnSpPr/>
      </xdr:nvCxnSpPr>
      <xdr:spPr>
        <a:xfrm flipV="1">
          <a:off x="10475595" y="8576310"/>
          <a:ext cx="127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45720</xdr:rowOff>
    </xdr:from>
    <xdr:ext cx="469900" cy="259080"/>
    <xdr:sp macro="" textlink="">
      <xdr:nvSpPr>
        <xdr:cNvPr id="342" name="農林水産業費最小値テキスト"/>
        <xdr:cNvSpPr txBox="1"/>
      </xdr:nvSpPr>
      <xdr:spPr>
        <a:xfrm>
          <a:off x="10528300" y="10161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41910</xdr:rowOff>
    </xdr:from>
    <xdr:to xmlns:xdr="http://schemas.openxmlformats.org/drawingml/2006/spreadsheetDrawing">
      <xdr:col>55</xdr:col>
      <xdr:colOff>88900</xdr:colOff>
      <xdr:row>59</xdr:row>
      <xdr:rowOff>41910</xdr:rowOff>
    </xdr:to>
    <xdr:cxnSp macro="">
      <xdr:nvCxnSpPr>
        <xdr:cNvPr id="343" name="直線コネクタ 342"/>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121920</xdr:rowOff>
    </xdr:from>
    <xdr:ext cx="598805" cy="255905"/>
    <xdr:sp macro="" textlink="">
      <xdr:nvSpPr>
        <xdr:cNvPr id="344" name="農林水産業費最大値テキスト"/>
        <xdr:cNvSpPr txBox="1"/>
      </xdr:nvSpPr>
      <xdr:spPr>
        <a:xfrm>
          <a:off x="10528300" y="83515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831,410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3810</xdr:rowOff>
    </xdr:from>
    <xdr:to xmlns:xdr="http://schemas.openxmlformats.org/drawingml/2006/spreadsheetDrawing">
      <xdr:col>55</xdr:col>
      <xdr:colOff>88900</xdr:colOff>
      <xdr:row>50</xdr:row>
      <xdr:rowOff>3810</xdr:rowOff>
    </xdr:to>
    <xdr:cxnSp macro="">
      <xdr:nvCxnSpPr>
        <xdr:cNvPr id="345" name="直線コネクタ 344"/>
        <xdr:cNvCxnSpPr/>
      </xdr:nvCxnSpPr>
      <xdr:spPr>
        <a:xfrm>
          <a:off x="10388600" y="857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144145</xdr:rowOff>
    </xdr:from>
    <xdr:to xmlns:xdr="http://schemas.openxmlformats.org/drawingml/2006/spreadsheetDrawing">
      <xdr:col>55</xdr:col>
      <xdr:colOff>0</xdr:colOff>
      <xdr:row>58</xdr:row>
      <xdr:rowOff>151765</xdr:rowOff>
    </xdr:to>
    <xdr:cxnSp macro="">
      <xdr:nvCxnSpPr>
        <xdr:cNvPr id="346" name="直線コネクタ 345"/>
        <xdr:cNvCxnSpPr/>
      </xdr:nvCxnSpPr>
      <xdr:spPr>
        <a:xfrm>
          <a:off x="9639300" y="1008824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133985</xdr:rowOff>
    </xdr:from>
    <xdr:ext cx="598805" cy="255905"/>
    <xdr:sp macro="" textlink="">
      <xdr:nvSpPr>
        <xdr:cNvPr id="347" name="農林水産業費平均値テキスト"/>
        <xdr:cNvSpPr txBox="1"/>
      </xdr:nvSpPr>
      <xdr:spPr>
        <a:xfrm>
          <a:off x="10528300" y="973518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48" name="フローチャート: 判断 347"/>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144145</xdr:rowOff>
    </xdr:from>
    <xdr:to xmlns:xdr="http://schemas.openxmlformats.org/drawingml/2006/spreadsheetDrawing">
      <xdr:col>50</xdr:col>
      <xdr:colOff>114300</xdr:colOff>
      <xdr:row>58</xdr:row>
      <xdr:rowOff>154940</xdr:rowOff>
    </xdr:to>
    <xdr:cxnSp macro="">
      <xdr:nvCxnSpPr>
        <xdr:cNvPr id="349" name="直線コネクタ 348"/>
        <xdr:cNvCxnSpPr/>
      </xdr:nvCxnSpPr>
      <xdr:spPr>
        <a:xfrm flipV="1">
          <a:off x="8750300" y="100882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123190</xdr:rowOff>
    </xdr:from>
    <xdr:to xmlns:xdr="http://schemas.openxmlformats.org/drawingml/2006/spreadsheetDrawing">
      <xdr:col>50</xdr:col>
      <xdr:colOff>165100</xdr:colOff>
      <xdr:row>58</xdr:row>
      <xdr:rowOff>53340</xdr:rowOff>
    </xdr:to>
    <xdr:sp macro="" textlink="">
      <xdr:nvSpPr>
        <xdr:cNvPr id="350" name="フローチャート: 判断 349"/>
        <xdr:cNvSpPr/>
      </xdr:nvSpPr>
      <xdr:spPr>
        <a:xfrm>
          <a:off x="9588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69850</xdr:rowOff>
    </xdr:from>
    <xdr:ext cx="595630" cy="259080"/>
    <xdr:sp macro="" textlink="">
      <xdr:nvSpPr>
        <xdr:cNvPr id="351" name="テキスト ボックス 350"/>
        <xdr:cNvSpPr txBox="1"/>
      </xdr:nvSpPr>
      <xdr:spPr>
        <a:xfrm>
          <a:off x="9339580" y="9671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125095</xdr:rowOff>
    </xdr:from>
    <xdr:to xmlns:xdr="http://schemas.openxmlformats.org/drawingml/2006/spreadsheetDrawing">
      <xdr:col>45</xdr:col>
      <xdr:colOff>177800</xdr:colOff>
      <xdr:row>58</xdr:row>
      <xdr:rowOff>154940</xdr:rowOff>
    </xdr:to>
    <xdr:cxnSp macro="">
      <xdr:nvCxnSpPr>
        <xdr:cNvPr id="352" name="直線コネクタ 351"/>
        <xdr:cNvCxnSpPr/>
      </xdr:nvCxnSpPr>
      <xdr:spPr>
        <a:xfrm>
          <a:off x="7861300" y="100691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130810</xdr:rowOff>
    </xdr:from>
    <xdr:to xmlns:xdr="http://schemas.openxmlformats.org/drawingml/2006/spreadsheetDrawing">
      <xdr:col>46</xdr:col>
      <xdr:colOff>38100</xdr:colOff>
      <xdr:row>58</xdr:row>
      <xdr:rowOff>60960</xdr:rowOff>
    </xdr:to>
    <xdr:sp macro="" textlink="">
      <xdr:nvSpPr>
        <xdr:cNvPr id="353" name="フローチャート: 判断 352"/>
        <xdr:cNvSpPr/>
      </xdr:nvSpPr>
      <xdr:spPr>
        <a:xfrm>
          <a:off x="8699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77470</xdr:rowOff>
    </xdr:from>
    <xdr:ext cx="595630" cy="255905"/>
    <xdr:sp macro="" textlink="">
      <xdr:nvSpPr>
        <xdr:cNvPr id="354" name="テキスト ボックス 353"/>
        <xdr:cNvSpPr txBox="1"/>
      </xdr:nvSpPr>
      <xdr:spPr>
        <a:xfrm>
          <a:off x="8450580" y="96786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125095</xdr:rowOff>
    </xdr:from>
    <xdr:to xmlns:xdr="http://schemas.openxmlformats.org/drawingml/2006/spreadsheetDrawing">
      <xdr:col>41</xdr:col>
      <xdr:colOff>50800</xdr:colOff>
      <xdr:row>58</xdr:row>
      <xdr:rowOff>161290</xdr:rowOff>
    </xdr:to>
    <xdr:cxnSp macro="">
      <xdr:nvCxnSpPr>
        <xdr:cNvPr id="355" name="直線コネクタ 354"/>
        <xdr:cNvCxnSpPr/>
      </xdr:nvCxnSpPr>
      <xdr:spPr>
        <a:xfrm flipV="1">
          <a:off x="6972300" y="100691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127000</xdr:rowOff>
    </xdr:from>
    <xdr:to xmlns:xdr="http://schemas.openxmlformats.org/drawingml/2006/spreadsheetDrawing">
      <xdr:col>41</xdr:col>
      <xdr:colOff>101600</xdr:colOff>
      <xdr:row>58</xdr:row>
      <xdr:rowOff>57150</xdr:rowOff>
    </xdr:to>
    <xdr:sp macro="" textlink="">
      <xdr:nvSpPr>
        <xdr:cNvPr id="356" name="フローチャート: 判断 355"/>
        <xdr:cNvSpPr/>
      </xdr:nvSpPr>
      <xdr:spPr>
        <a:xfrm>
          <a:off x="7810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73660</xdr:rowOff>
    </xdr:from>
    <xdr:ext cx="595630" cy="259080"/>
    <xdr:sp macro="" textlink="">
      <xdr:nvSpPr>
        <xdr:cNvPr id="357" name="テキスト ボックス 356"/>
        <xdr:cNvSpPr txBox="1"/>
      </xdr:nvSpPr>
      <xdr:spPr>
        <a:xfrm>
          <a:off x="7561580" y="9674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90805</xdr:rowOff>
    </xdr:from>
    <xdr:to xmlns:xdr="http://schemas.openxmlformats.org/drawingml/2006/spreadsheetDrawing">
      <xdr:col>36</xdr:col>
      <xdr:colOff>165100</xdr:colOff>
      <xdr:row>58</xdr:row>
      <xdr:rowOff>20955</xdr:rowOff>
    </xdr:to>
    <xdr:sp macro="" textlink="">
      <xdr:nvSpPr>
        <xdr:cNvPr id="358" name="フローチャート: 判断 357"/>
        <xdr:cNvSpPr/>
      </xdr:nvSpPr>
      <xdr:spPr>
        <a:xfrm>
          <a:off x="6921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37465</xdr:rowOff>
    </xdr:from>
    <xdr:ext cx="595630" cy="259080"/>
    <xdr:sp macro="" textlink="">
      <xdr:nvSpPr>
        <xdr:cNvPr id="359" name="テキスト ボックス 358"/>
        <xdr:cNvSpPr txBox="1"/>
      </xdr:nvSpPr>
      <xdr:spPr>
        <a:xfrm>
          <a:off x="6672580" y="96386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100965</xdr:rowOff>
    </xdr:from>
    <xdr:to xmlns:xdr="http://schemas.openxmlformats.org/drawingml/2006/spreadsheetDrawing">
      <xdr:col>55</xdr:col>
      <xdr:colOff>50800</xdr:colOff>
      <xdr:row>59</xdr:row>
      <xdr:rowOff>31115</xdr:rowOff>
    </xdr:to>
    <xdr:sp macro="" textlink="">
      <xdr:nvSpPr>
        <xdr:cNvPr id="365" name="楕円 364"/>
        <xdr:cNvSpPr/>
      </xdr:nvSpPr>
      <xdr:spPr>
        <a:xfrm>
          <a:off x="104267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15875</xdr:rowOff>
    </xdr:from>
    <xdr:ext cx="534670" cy="259080"/>
    <xdr:sp macro="" textlink="">
      <xdr:nvSpPr>
        <xdr:cNvPr id="366" name="農林水産業費該当値テキスト"/>
        <xdr:cNvSpPr txBox="1"/>
      </xdr:nvSpPr>
      <xdr:spPr>
        <a:xfrm>
          <a:off x="10528300" y="9959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93345</xdr:rowOff>
    </xdr:from>
    <xdr:to xmlns:xdr="http://schemas.openxmlformats.org/drawingml/2006/spreadsheetDrawing">
      <xdr:col>50</xdr:col>
      <xdr:colOff>165100</xdr:colOff>
      <xdr:row>59</xdr:row>
      <xdr:rowOff>23495</xdr:rowOff>
    </xdr:to>
    <xdr:sp macro="" textlink="">
      <xdr:nvSpPr>
        <xdr:cNvPr id="367" name="楕円 366"/>
        <xdr:cNvSpPr/>
      </xdr:nvSpPr>
      <xdr:spPr>
        <a:xfrm>
          <a:off x="9588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14605</xdr:rowOff>
    </xdr:from>
    <xdr:ext cx="531495" cy="259080"/>
    <xdr:sp macro="" textlink="">
      <xdr:nvSpPr>
        <xdr:cNvPr id="368" name="テキスト ボックス 367"/>
        <xdr:cNvSpPr txBox="1"/>
      </xdr:nvSpPr>
      <xdr:spPr>
        <a:xfrm>
          <a:off x="9371965" y="10130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103505</xdr:rowOff>
    </xdr:from>
    <xdr:to xmlns:xdr="http://schemas.openxmlformats.org/drawingml/2006/spreadsheetDrawing">
      <xdr:col>46</xdr:col>
      <xdr:colOff>38100</xdr:colOff>
      <xdr:row>59</xdr:row>
      <xdr:rowOff>33655</xdr:rowOff>
    </xdr:to>
    <xdr:sp macro="" textlink="">
      <xdr:nvSpPr>
        <xdr:cNvPr id="369" name="楕円 368"/>
        <xdr:cNvSpPr/>
      </xdr:nvSpPr>
      <xdr:spPr>
        <a:xfrm>
          <a:off x="8699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24765</xdr:rowOff>
    </xdr:from>
    <xdr:ext cx="531495" cy="259080"/>
    <xdr:sp macro="" textlink="">
      <xdr:nvSpPr>
        <xdr:cNvPr id="370" name="テキスト ボックス 369"/>
        <xdr:cNvSpPr txBox="1"/>
      </xdr:nvSpPr>
      <xdr:spPr>
        <a:xfrm>
          <a:off x="8482965" y="10140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74930</xdr:rowOff>
    </xdr:from>
    <xdr:to xmlns:xdr="http://schemas.openxmlformats.org/drawingml/2006/spreadsheetDrawing">
      <xdr:col>41</xdr:col>
      <xdr:colOff>101600</xdr:colOff>
      <xdr:row>59</xdr:row>
      <xdr:rowOff>4445</xdr:rowOff>
    </xdr:to>
    <xdr:sp macro="" textlink="">
      <xdr:nvSpPr>
        <xdr:cNvPr id="371" name="楕円 370"/>
        <xdr:cNvSpPr/>
      </xdr:nvSpPr>
      <xdr:spPr>
        <a:xfrm>
          <a:off x="7810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167640</xdr:rowOff>
    </xdr:from>
    <xdr:ext cx="531495" cy="255905"/>
    <xdr:sp macro="" textlink="">
      <xdr:nvSpPr>
        <xdr:cNvPr id="372" name="テキスト ボックス 371"/>
        <xdr:cNvSpPr txBox="1"/>
      </xdr:nvSpPr>
      <xdr:spPr>
        <a:xfrm>
          <a:off x="7593965" y="10111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110490</xdr:rowOff>
    </xdr:from>
    <xdr:to xmlns:xdr="http://schemas.openxmlformats.org/drawingml/2006/spreadsheetDrawing">
      <xdr:col>36</xdr:col>
      <xdr:colOff>165100</xdr:colOff>
      <xdr:row>59</xdr:row>
      <xdr:rowOff>40640</xdr:rowOff>
    </xdr:to>
    <xdr:sp macro="" textlink="">
      <xdr:nvSpPr>
        <xdr:cNvPr id="373" name="楕円 372"/>
        <xdr:cNvSpPr/>
      </xdr:nvSpPr>
      <xdr:spPr>
        <a:xfrm>
          <a:off x="6921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31750</xdr:rowOff>
    </xdr:from>
    <xdr:ext cx="531495" cy="255905"/>
    <xdr:sp macro="" textlink="">
      <xdr:nvSpPr>
        <xdr:cNvPr id="374" name="テキスト ボックス 373"/>
        <xdr:cNvSpPr txBox="1"/>
      </xdr:nvSpPr>
      <xdr:spPr>
        <a:xfrm>
          <a:off x="6704965" y="10147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3" name="テキスト ボックス 382"/>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745" cy="259080"/>
    <xdr:sp macro="" textlink="">
      <xdr:nvSpPr>
        <xdr:cNvPr id="386" name="テキスト ボックス 385"/>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2455" cy="255905"/>
    <xdr:sp macro="" textlink="">
      <xdr:nvSpPr>
        <xdr:cNvPr id="388" name="テキスト ボックス 387"/>
        <xdr:cNvSpPr txBox="1"/>
      </xdr:nvSpPr>
      <xdr:spPr>
        <a:xfrm>
          <a:off x="6008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2455" cy="259080"/>
    <xdr:sp macro="" textlink="">
      <xdr:nvSpPr>
        <xdr:cNvPr id="390" name="テキスト ボックス 389"/>
        <xdr:cNvSpPr txBox="1"/>
      </xdr:nvSpPr>
      <xdr:spPr>
        <a:xfrm>
          <a:off x="6008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2455" cy="255905"/>
    <xdr:sp macro="" textlink="">
      <xdr:nvSpPr>
        <xdr:cNvPr id="392" name="テキスト ボックス 391"/>
        <xdr:cNvSpPr txBox="1"/>
      </xdr:nvSpPr>
      <xdr:spPr>
        <a:xfrm>
          <a:off x="6008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22225</xdr:rowOff>
    </xdr:from>
    <xdr:ext cx="682625" cy="258445"/>
    <xdr:sp macro="" textlink="">
      <xdr:nvSpPr>
        <xdr:cNvPr id="394" name="テキスト ボックス 393"/>
        <xdr:cNvSpPr txBox="1"/>
      </xdr:nvSpPr>
      <xdr:spPr>
        <a:xfrm>
          <a:off x="5918200" y="12195175"/>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82625" cy="259080"/>
    <xdr:sp macro="" textlink="">
      <xdr:nvSpPr>
        <xdr:cNvPr id="396" name="テキスト ボックス 395"/>
        <xdr:cNvSpPr txBox="1"/>
      </xdr:nvSpPr>
      <xdr:spPr>
        <a:xfrm>
          <a:off x="5918200" y="11868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2625" cy="255905"/>
    <xdr:sp macro="" textlink="">
      <xdr:nvSpPr>
        <xdr:cNvPr id="398" name="テキスト ボックス 397"/>
        <xdr:cNvSpPr txBox="1"/>
      </xdr:nvSpPr>
      <xdr:spPr>
        <a:xfrm>
          <a:off x="5918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109855</xdr:rowOff>
    </xdr:from>
    <xdr:to xmlns:xdr="http://schemas.openxmlformats.org/drawingml/2006/spreadsheetDrawing">
      <xdr:col>54</xdr:col>
      <xdr:colOff>189865</xdr:colOff>
      <xdr:row>79</xdr:row>
      <xdr:rowOff>97790</xdr:rowOff>
    </xdr:to>
    <xdr:cxnSp macro="">
      <xdr:nvCxnSpPr>
        <xdr:cNvPr id="400" name="直線コネクタ 399"/>
        <xdr:cNvCxnSpPr/>
      </xdr:nvCxnSpPr>
      <xdr:spPr>
        <a:xfrm flipV="1">
          <a:off x="10475595" y="1211135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101600</xdr:rowOff>
    </xdr:from>
    <xdr:ext cx="378460" cy="259080"/>
    <xdr:sp macro="" textlink="">
      <xdr:nvSpPr>
        <xdr:cNvPr id="401" name="商工費最小値テキスト"/>
        <xdr:cNvSpPr txBox="1"/>
      </xdr:nvSpPr>
      <xdr:spPr>
        <a:xfrm>
          <a:off x="10528300" y="13646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97790</xdr:rowOff>
    </xdr:from>
    <xdr:to xmlns:xdr="http://schemas.openxmlformats.org/drawingml/2006/spreadsheetDrawing">
      <xdr:col>55</xdr:col>
      <xdr:colOff>88900</xdr:colOff>
      <xdr:row>79</xdr:row>
      <xdr:rowOff>97790</xdr:rowOff>
    </xdr:to>
    <xdr:cxnSp macro="">
      <xdr:nvCxnSpPr>
        <xdr:cNvPr id="402" name="直線コネクタ 401"/>
        <xdr:cNvCxnSpPr/>
      </xdr:nvCxnSpPr>
      <xdr:spPr>
        <a:xfrm>
          <a:off x="10388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56515</xdr:rowOff>
    </xdr:from>
    <xdr:ext cx="690245" cy="258445"/>
    <xdr:sp macro="" textlink="">
      <xdr:nvSpPr>
        <xdr:cNvPr id="403" name="商工費最大値テキスト"/>
        <xdr:cNvSpPr txBox="1"/>
      </xdr:nvSpPr>
      <xdr:spPr>
        <a:xfrm>
          <a:off x="10528300" y="118865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1,407,446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109855</xdr:rowOff>
    </xdr:from>
    <xdr:to xmlns:xdr="http://schemas.openxmlformats.org/drawingml/2006/spreadsheetDrawing">
      <xdr:col>55</xdr:col>
      <xdr:colOff>88900</xdr:colOff>
      <xdr:row>70</xdr:row>
      <xdr:rowOff>109855</xdr:rowOff>
    </xdr:to>
    <xdr:cxnSp macro="">
      <xdr:nvCxnSpPr>
        <xdr:cNvPr id="404" name="直線コネクタ 403"/>
        <xdr:cNvCxnSpPr/>
      </xdr:nvCxnSpPr>
      <xdr:spPr>
        <a:xfrm>
          <a:off x="10388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170815</xdr:rowOff>
    </xdr:from>
    <xdr:to xmlns:xdr="http://schemas.openxmlformats.org/drawingml/2006/spreadsheetDrawing">
      <xdr:col>55</xdr:col>
      <xdr:colOff>0</xdr:colOff>
      <xdr:row>79</xdr:row>
      <xdr:rowOff>43180</xdr:rowOff>
    </xdr:to>
    <xdr:cxnSp macro="">
      <xdr:nvCxnSpPr>
        <xdr:cNvPr id="405" name="直線コネクタ 404"/>
        <xdr:cNvCxnSpPr/>
      </xdr:nvCxnSpPr>
      <xdr:spPr>
        <a:xfrm>
          <a:off x="9639300" y="135439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143510</xdr:rowOff>
    </xdr:from>
    <xdr:ext cx="534670" cy="255905"/>
    <xdr:sp macro="" textlink="">
      <xdr:nvSpPr>
        <xdr:cNvPr id="406" name="商工費平均値テキスト"/>
        <xdr:cNvSpPr txBox="1"/>
      </xdr:nvSpPr>
      <xdr:spPr>
        <a:xfrm>
          <a:off x="10528300" y="133451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120650</xdr:rowOff>
    </xdr:from>
    <xdr:to xmlns:xdr="http://schemas.openxmlformats.org/drawingml/2006/spreadsheetDrawing">
      <xdr:col>55</xdr:col>
      <xdr:colOff>50800</xdr:colOff>
      <xdr:row>79</xdr:row>
      <xdr:rowOff>50165</xdr:rowOff>
    </xdr:to>
    <xdr:sp macro="" textlink="">
      <xdr:nvSpPr>
        <xdr:cNvPr id="407" name="フローチャート: 判断 406"/>
        <xdr:cNvSpPr/>
      </xdr:nvSpPr>
      <xdr:spPr>
        <a:xfrm>
          <a:off x="10426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170815</xdr:rowOff>
    </xdr:from>
    <xdr:to xmlns:xdr="http://schemas.openxmlformats.org/drawingml/2006/spreadsheetDrawing">
      <xdr:col>50</xdr:col>
      <xdr:colOff>114300</xdr:colOff>
      <xdr:row>79</xdr:row>
      <xdr:rowOff>20955</xdr:rowOff>
    </xdr:to>
    <xdr:cxnSp macro="">
      <xdr:nvCxnSpPr>
        <xdr:cNvPr id="408" name="直線コネクタ 407"/>
        <xdr:cNvCxnSpPr/>
      </xdr:nvCxnSpPr>
      <xdr:spPr>
        <a:xfrm flipV="1">
          <a:off x="8750300" y="135439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121920</xdr:rowOff>
    </xdr:from>
    <xdr:to xmlns:xdr="http://schemas.openxmlformats.org/drawingml/2006/spreadsheetDrawing">
      <xdr:col>50</xdr:col>
      <xdr:colOff>165100</xdr:colOff>
      <xdr:row>79</xdr:row>
      <xdr:rowOff>52070</xdr:rowOff>
    </xdr:to>
    <xdr:sp macro="" textlink="">
      <xdr:nvSpPr>
        <xdr:cNvPr id="409" name="フローチャート: 判断 408"/>
        <xdr:cNvSpPr/>
      </xdr:nvSpPr>
      <xdr:spPr>
        <a:xfrm>
          <a:off x="95885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43180</xdr:rowOff>
    </xdr:from>
    <xdr:ext cx="531495" cy="255905"/>
    <xdr:sp macro="" textlink="">
      <xdr:nvSpPr>
        <xdr:cNvPr id="410" name="テキスト ボックス 409"/>
        <xdr:cNvSpPr txBox="1"/>
      </xdr:nvSpPr>
      <xdr:spPr>
        <a:xfrm>
          <a:off x="9371965" y="13587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20955</xdr:rowOff>
    </xdr:from>
    <xdr:to xmlns:xdr="http://schemas.openxmlformats.org/drawingml/2006/spreadsheetDrawing">
      <xdr:col>45</xdr:col>
      <xdr:colOff>177800</xdr:colOff>
      <xdr:row>79</xdr:row>
      <xdr:rowOff>22225</xdr:rowOff>
    </xdr:to>
    <xdr:cxnSp macro="">
      <xdr:nvCxnSpPr>
        <xdr:cNvPr id="411" name="直線コネクタ 410"/>
        <xdr:cNvCxnSpPr/>
      </xdr:nvCxnSpPr>
      <xdr:spPr>
        <a:xfrm flipV="1">
          <a:off x="7861300" y="135655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120650</xdr:rowOff>
    </xdr:from>
    <xdr:to xmlns:xdr="http://schemas.openxmlformats.org/drawingml/2006/spreadsheetDrawing">
      <xdr:col>46</xdr:col>
      <xdr:colOff>38100</xdr:colOff>
      <xdr:row>79</xdr:row>
      <xdr:rowOff>50800</xdr:rowOff>
    </xdr:to>
    <xdr:sp macro="" textlink="">
      <xdr:nvSpPr>
        <xdr:cNvPr id="412" name="フローチャート: 判断 411"/>
        <xdr:cNvSpPr/>
      </xdr:nvSpPr>
      <xdr:spPr>
        <a:xfrm>
          <a:off x="8699500"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67310</xdr:rowOff>
    </xdr:from>
    <xdr:ext cx="531495" cy="259080"/>
    <xdr:sp macro="" textlink="">
      <xdr:nvSpPr>
        <xdr:cNvPr id="413" name="テキスト ボックス 412"/>
        <xdr:cNvSpPr txBox="1"/>
      </xdr:nvSpPr>
      <xdr:spPr>
        <a:xfrm>
          <a:off x="848296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19685</xdr:rowOff>
    </xdr:from>
    <xdr:to xmlns:xdr="http://schemas.openxmlformats.org/drawingml/2006/spreadsheetDrawing">
      <xdr:col>41</xdr:col>
      <xdr:colOff>50800</xdr:colOff>
      <xdr:row>79</xdr:row>
      <xdr:rowOff>22225</xdr:rowOff>
    </xdr:to>
    <xdr:cxnSp macro="">
      <xdr:nvCxnSpPr>
        <xdr:cNvPr id="414" name="直線コネクタ 413"/>
        <xdr:cNvCxnSpPr/>
      </xdr:nvCxnSpPr>
      <xdr:spPr>
        <a:xfrm>
          <a:off x="6972300" y="13564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121920</xdr:rowOff>
    </xdr:from>
    <xdr:to xmlns:xdr="http://schemas.openxmlformats.org/drawingml/2006/spreadsheetDrawing">
      <xdr:col>41</xdr:col>
      <xdr:colOff>101600</xdr:colOff>
      <xdr:row>79</xdr:row>
      <xdr:rowOff>52070</xdr:rowOff>
    </xdr:to>
    <xdr:sp macro="" textlink="">
      <xdr:nvSpPr>
        <xdr:cNvPr id="415" name="フローチャート: 判断 414"/>
        <xdr:cNvSpPr/>
      </xdr:nvSpPr>
      <xdr:spPr>
        <a:xfrm>
          <a:off x="78105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68580</xdr:rowOff>
    </xdr:from>
    <xdr:ext cx="531495" cy="259080"/>
    <xdr:sp macro="" textlink="">
      <xdr:nvSpPr>
        <xdr:cNvPr id="416" name="テキスト ボックス 415"/>
        <xdr:cNvSpPr txBox="1"/>
      </xdr:nvSpPr>
      <xdr:spPr>
        <a:xfrm>
          <a:off x="7593965" y="13270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106045</xdr:rowOff>
    </xdr:from>
    <xdr:to xmlns:xdr="http://schemas.openxmlformats.org/drawingml/2006/spreadsheetDrawing">
      <xdr:col>36</xdr:col>
      <xdr:colOff>165100</xdr:colOff>
      <xdr:row>79</xdr:row>
      <xdr:rowOff>36195</xdr:rowOff>
    </xdr:to>
    <xdr:sp macro="" textlink="">
      <xdr:nvSpPr>
        <xdr:cNvPr id="417" name="フローチャート: 判断 416"/>
        <xdr:cNvSpPr/>
      </xdr:nvSpPr>
      <xdr:spPr>
        <a:xfrm>
          <a:off x="6921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77</xdr:row>
      <xdr:rowOff>52705</xdr:rowOff>
    </xdr:from>
    <xdr:ext cx="595630" cy="255905"/>
    <xdr:sp macro="" textlink="">
      <xdr:nvSpPr>
        <xdr:cNvPr id="418" name="テキスト ボックス 417"/>
        <xdr:cNvSpPr txBox="1"/>
      </xdr:nvSpPr>
      <xdr:spPr>
        <a:xfrm>
          <a:off x="6672580" y="132543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163830</xdr:rowOff>
    </xdr:from>
    <xdr:to xmlns:xdr="http://schemas.openxmlformats.org/drawingml/2006/spreadsheetDrawing">
      <xdr:col>55</xdr:col>
      <xdr:colOff>50800</xdr:colOff>
      <xdr:row>79</xdr:row>
      <xdr:rowOff>93980</xdr:rowOff>
    </xdr:to>
    <xdr:sp macro="" textlink="">
      <xdr:nvSpPr>
        <xdr:cNvPr id="424" name="楕円 423"/>
        <xdr:cNvSpPr/>
      </xdr:nvSpPr>
      <xdr:spPr>
        <a:xfrm>
          <a:off x="104267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98425</xdr:rowOff>
    </xdr:from>
    <xdr:ext cx="534670" cy="255905"/>
    <xdr:sp macro="" textlink="">
      <xdr:nvSpPr>
        <xdr:cNvPr id="425" name="商工費該当値テキスト"/>
        <xdr:cNvSpPr txBox="1"/>
      </xdr:nvSpPr>
      <xdr:spPr>
        <a:xfrm>
          <a:off x="10528300" y="134715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120650</xdr:rowOff>
    </xdr:from>
    <xdr:to xmlns:xdr="http://schemas.openxmlformats.org/drawingml/2006/spreadsheetDrawing">
      <xdr:col>50</xdr:col>
      <xdr:colOff>165100</xdr:colOff>
      <xdr:row>79</xdr:row>
      <xdr:rowOff>50165</xdr:rowOff>
    </xdr:to>
    <xdr:sp macro="" textlink="">
      <xdr:nvSpPr>
        <xdr:cNvPr id="426" name="楕円 425"/>
        <xdr:cNvSpPr/>
      </xdr:nvSpPr>
      <xdr:spPr>
        <a:xfrm>
          <a:off x="9588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66675</xdr:rowOff>
    </xdr:from>
    <xdr:ext cx="531495" cy="255905"/>
    <xdr:sp macro="" textlink="">
      <xdr:nvSpPr>
        <xdr:cNvPr id="427" name="テキスト ボックス 426"/>
        <xdr:cNvSpPr txBox="1"/>
      </xdr:nvSpPr>
      <xdr:spPr>
        <a:xfrm>
          <a:off x="9371965" y="13268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141605</xdr:rowOff>
    </xdr:from>
    <xdr:to xmlns:xdr="http://schemas.openxmlformats.org/drawingml/2006/spreadsheetDrawing">
      <xdr:col>46</xdr:col>
      <xdr:colOff>38100</xdr:colOff>
      <xdr:row>79</xdr:row>
      <xdr:rowOff>71755</xdr:rowOff>
    </xdr:to>
    <xdr:sp macro="" textlink="">
      <xdr:nvSpPr>
        <xdr:cNvPr id="428" name="楕円 427"/>
        <xdr:cNvSpPr/>
      </xdr:nvSpPr>
      <xdr:spPr>
        <a:xfrm>
          <a:off x="8699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63500</xdr:rowOff>
    </xdr:from>
    <xdr:ext cx="531495" cy="255905"/>
    <xdr:sp macro="" textlink="">
      <xdr:nvSpPr>
        <xdr:cNvPr id="429" name="テキスト ボックス 428"/>
        <xdr:cNvSpPr txBox="1"/>
      </xdr:nvSpPr>
      <xdr:spPr>
        <a:xfrm>
          <a:off x="8482965" y="13608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143510</xdr:rowOff>
    </xdr:from>
    <xdr:to xmlns:xdr="http://schemas.openxmlformats.org/drawingml/2006/spreadsheetDrawing">
      <xdr:col>41</xdr:col>
      <xdr:colOff>101600</xdr:colOff>
      <xdr:row>79</xdr:row>
      <xdr:rowOff>73025</xdr:rowOff>
    </xdr:to>
    <xdr:sp macro="" textlink="">
      <xdr:nvSpPr>
        <xdr:cNvPr id="430" name="楕円 429"/>
        <xdr:cNvSpPr/>
      </xdr:nvSpPr>
      <xdr:spPr>
        <a:xfrm>
          <a:off x="7810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64135</xdr:rowOff>
    </xdr:from>
    <xdr:ext cx="531495" cy="255905"/>
    <xdr:sp macro="" textlink="">
      <xdr:nvSpPr>
        <xdr:cNvPr id="431" name="テキスト ボックス 430"/>
        <xdr:cNvSpPr txBox="1"/>
      </xdr:nvSpPr>
      <xdr:spPr>
        <a:xfrm>
          <a:off x="7593965" y="13608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140335</xdr:rowOff>
    </xdr:from>
    <xdr:to xmlns:xdr="http://schemas.openxmlformats.org/drawingml/2006/spreadsheetDrawing">
      <xdr:col>36</xdr:col>
      <xdr:colOff>165100</xdr:colOff>
      <xdr:row>79</xdr:row>
      <xdr:rowOff>70485</xdr:rowOff>
    </xdr:to>
    <xdr:sp macro="" textlink="">
      <xdr:nvSpPr>
        <xdr:cNvPr id="432" name="楕円 431"/>
        <xdr:cNvSpPr/>
      </xdr:nvSpPr>
      <xdr:spPr>
        <a:xfrm>
          <a:off x="6921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61595</xdr:rowOff>
    </xdr:from>
    <xdr:ext cx="531495" cy="259080"/>
    <xdr:sp macro="" textlink="">
      <xdr:nvSpPr>
        <xdr:cNvPr id="433" name="テキスト ボックス 432"/>
        <xdr:cNvSpPr txBox="1"/>
      </xdr:nvSpPr>
      <xdr:spPr>
        <a:xfrm>
          <a:off x="6704965" y="13606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2" name="テキスト ボックス 441"/>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5" name="テキスト ボックス 444"/>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2625" cy="255905"/>
    <xdr:sp macro="" textlink="">
      <xdr:nvSpPr>
        <xdr:cNvPr id="447" name="テキスト ボックス 446"/>
        <xdr:cNvSpPr txBox="1"/>
      </xdr:nvSpPr>
      <xdr:spPr>
        <a:xfrm>
          <a:off x="5918200" y="16342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2625" cy="255905"/>
    <xdr:sp macro="" textlink="">
      <xdr:nvSpPr>
        <xdr:cNvPr id="449" name="テキスト ボックス 448"/>
        <xdr:cNvSpPr txBox="1"/>
      </xdr:nvSpPr>
      <xdr:spPr>
        <a:xfrm>
          <a:off x="5918200" y="15885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2625" cy="255905"/>
    <xdr:sp macro="" textlink="">
      <xdr:nvSpPr>
        <xdr:cNvPr id="451" name="テキスト ボックス 450"/>
        <xdr:cNvSpPr txBox="1"/>
      </xdr:nvSpPr>
      <xdr:spPr>
        <a:xfrm>
          <a:off x="5918200" y="15427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2625" cy="255905"/>
    <xdr:sp macro="" textlink="">
      <xdr:nvSpPr>
        <xdr:cNvPr id="453" name="テキスト ボックス 452"/>
        <xdr:cNvSpPr txBox="1"/>
      </xdr:nvSpPr>
      <xdr:spPr>
        <a:xfrm>
          <a:off x="5918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52070</xdr:rowOff>
    </xdr:from>
    <xdr:to xmlns:xdr="http://schemas.openxmlformats.org/drawingml/2006/spreadsheetDrawing">
      <xdr:col>54</xdr:col>
      <xdr:colOff>189865</xdr:colOff>
      <xdr:row>98</xdr:row>
      <xdr:rowOff>123190</xdr:rowOff>
    </xdr:to>
    <xdr:cxnSp macro="">
      <xdr:nvCxnSpPr>
        <xdr:cNvPr id="455" name="直線コネクタ 454"/>
        <xdr:cNvCxnSpPr/>
      </xdr:nvCxnSpPr>
      <xdr:spPr>
        <a:xfrm flipV="1">
          <a:off x="10475595" y="1565402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127000</xdr:rowOff>
    </xdr:from>
    <xdr:ext cx="534670" cy="259080"/>
    <xdr:sp macro="" textlink="">
      <xdr:nvSpPr>
        <xdr:cNvPr id="456" name="土木費最小値テキスト"/>
        <xdr:cNvSpPr txBox="1"/>
      </xdr:nvSpPr>
      <xdr:spPr>
        <a:xfrm>
          <a:off x="10528300" y="1692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123190</xdr:rowOff>
    </xdr:from>
    <xdr:to xmlns:xdr="http://schemas.openxmlformats.org/drawingml/2006/spreadsheetDrawing">
      <xdr:col>55</xdr:col>
      <xdr:colOff>88900</xdr:colOff>
      <xdr:row>98</xdr:row>
      <xdr:rowOff>123190</xdr:rowOff>
    </xdr:to>
    <xdr:cxnSp macro="">
      <xdr:nvCxnSpPr>
        <xdr:cNvPr id="457" name="直線コネクタ 456"/>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170180</xdr:rowOff>
    </xdr:from>
    <xdr:ext cx="690245" cy="259080"/>
    <xdr:sp macro="" textlink="">
      <xdr:nvSpPr>
        <xdr:cNvPr id="458" name="土木費最大値テキスト"/>
        <xdr:cNvSpPr txBox="1"/>
      </xdr:nvSpPr>
      <xdr:spPr>
        <a:xfrm>
          <a:off x="10528300" y="154292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2,816,275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52070</xdr:rowOff>
    </xdr:from>
    <xdr:to xmlns:xdr="http://schemas.openxmlformats.org/drawingml/2006/spreadsheetDrawing">
      <xdr:col>55</xdr:col>
      <xdr:colOff>88900</xdr:colOff>
      <xdr:row>91</xdr:row>
      <xdr:rowOff>52070</xdr:rowOff>
    </xdr:to>
    <xdr:cxnSp macro="">
      <xdr:nvCxnSpPr>
        <xdr:cNvPr id="459" name="直線コネクタ 458"/>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71755</xdr:rowOff>
    </xdr:from>
    <xdr:to xmlns:xdr="http://schemas.openxmlformats.org/drawingml/2006/spreadsheetDrawing">
      <xdr:col>55</xdr:col>
      <xdr:colOff>0</xdr:colOff>
      <xdr:row>98</xdr:row>
      <xdr:rowOff>81280</xdr:rowOff>
    </xdr:to>
    <xdr:cxnSp macro="">
      <xdr:nvCxnSpPr>
        <xdr:cNvPr id="460" name="直線コネクタ 459"/>
        <xdr:cNvCxnSpPr/>
      </xdr:nvCxnSpPr>
      <xdr:spPr>
        <a:xfrm flipV="1">
          <a:off x="9639300" y="168738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20955</xdr:rowOff>
    </xdr:from>
    <xdr:ext cx="598805" cy="255905"/>
    <xdr:sp macro="" textlink="">
      <xdr:nvSpPr>
        <xdr:cNvPr id="461" name="土木費平均値テキスト"/>
        <xdr:cNvSpPr txBox="1"/>
      </xdr:nvSpPr>
      <xdr:spPr>
        <a:xfrm>
          <a:off x="10528300" y="1665160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169545</xdr:rowOff>
    </xdr:from>
    <xdr:to xmlns:xdr="http://schemas.openxmlformats.org/drawingml/2006/spreadsheetDrawing">
      <xdr:col>55</xdr:col>
      <xdr:colOff>50800</xdr:colOff>
      <xdr:row>98</xdr:row>
      <xdr:rowOff>99695</xdr:rowOff>
    </xdr:to>
    <xdr:sp macro="" textlink="">
      <xdr:nvSpPr>
        <xdr:cNvPr id="462" name="フローチャート: 判断 461"/>
        <xdr:cNvSpPr/>
      </xdr:nvSpPr>
      <xdr:spPr>
        <a:xfrm>
          <a:off x="104267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81280</xdr:rowOff>
    </xdr:from>
    <xdr:to xmlns:xdr="http://schemas.openxmlformats.org/drawingml/2006/spreadsheetDrawing">
      <xdr:col>50</xdr:col>
      <xdr:colOff>114300</xdr:colOff>
      <xdr:row>98</xdr:row>
      <xdr:rowOff>81280</xdr:rowOff>
    </xdr:to>
    <xdr:cxnSp macro="">
      <xdr:nvCxnSpPr>
        <xdr:cNvPr id="463" name="直線コネクタ 462"/>
        <xdr:cNvCxnSpPr/>
      </xdr:nvCxnSpPr>
      <xdr:spPr>
        <a:xfrm>
          <a:off x="8750300" y="16883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13335</xdr:rowOff>
    </xdr:from>
    <xdr:to xmlns:xdr="http://schemas.openxmlformats.org/drawingml/2006/spreadsheetDrawing">
      <xdr:col>50</xdr:col>
      <xdr:colOff>165100</xdr:colOff>
      <xdr:row>98</xdr:row>
      <xdr:rowOff>114935</xdr:rowOff>
    </xdr:to>
    <xdr:sp macro="" textlink="">
      <xdr:nvSpPr>
        <xdr:cNvPr id="464" name="フローチャート: 判断 463"/>
        <xdr:cNvSpPr/>
      </xdr:nvSpPr>
      <xdr:spPr>
        <a:xfrm>
          <a:off x="9588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132080</xdr:rowOff>
    </xdr:from>
    <xdr:ext cx="595630" cy="255905"/>
    <xdr:sp macro="" textlink="">
      <xdr:nvSpPr>
        <xdr:cNvPr id="465" name="テキスト ボックス 464"/>
        <xdr:cNvSpPr txBox="1"/>
      </xdr:nvSpPr>
      <xdr:spPr>
        <a:xfrm>
          <a:off x="9339580" y="165912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81280</xdr:rowOff>
    </xdr:from>
    <xdr:to xmlns:xdr="http://schemas.openxmlformats.org/drawingml/2006/spreadsheetDrawing">
      <xdr:col>45</xdr:col>
      <xdr:colOff>177800</xdr:colOff>
      <xdr:row>98</xdr:row>
      <xdr:rowOff>88265</xdr:rowOff>
    </xdr:to>
    <xdr:cxnSp macro="">
      <xdr:nvCxnSpPr>
        <xdr:cNvPr id="466" name="直線コネクタ 465"/>
        <xdr:cNvCxnSpPr/>
      </xdr:nvCxnSpPr>
      <xdr:spPr>
        <a:xfrm flipV="1">
          <a:off x="7861300" y="168833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10795</xdr:rowOff>
    </xdr:from>
    <xdr:to xmlns:xdr="http://schemas.openxmlformats.org/drawingml/2006/spreadsheetDrawing">
      <xdr:col>46</xdr:col>
      <xdr:colOff>38100</xdr:colOff>
      <xdr:row>98</xdr:row>
      <xdr:rowOff>112395</xdr:rowOff>
    </xdr:to>
    <xdr:sp macro="" textlink="">
      <xdr:nvSpPr>
        <xdr:cNvPr id="467" name="フローチャート: 判断 466"/>
        <xdr:cNvSpPr/>
      </xdr:nvSpPr>
      <xdr:spPr>
        <a:xfrm>
          <a:off x="8699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128905</xdr:rowOff>
    </xdr:from>
    <xdr:ext cx="595630" cy="259080"/>
    <xdr:sp macro="" textlink="">
      <xdr:nvSpPr>
        <xdr:cNvPr id="468" name="テキスト ボックス 467"/>
        <xdr:cNvSpPr txBox="1"/>
      </xdr:nvSpPr>
      <xdr:spPr>
        <a:xfrm>
          <a:off x="8450580" y="16588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48895</xdr:rowOff>
    </xdr:from>
    <xdr:to xmlns:xdr="http://schemas.openxmlformats.org/drawingml/2006/spreadsheetDrawing">
      <xdr:col>41</xdr:col>
      <xdr:colOff>50800</xdr:colOff>
      <xdr:row>98</xdr:row>
      <xdr:rowOff>88265</xdr:rowOff>
    </xdr:to>
    <xdr:cxnSp macro="">
      <xdr:nvCxnSpPr>
        <xdr:cNvPr id="469" name="直線コネクタ 468"/>
        <xdr:cNvCxnSpPr/>
      </xdr:nvCxnSpPr>
      <xdr:spPr>
        <a:xfrm>
          <a:off x="6972300" y="168509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2540</xdr:rowOff>
    </xdr:from>
    <xdr:to xmlns:xdr="http://schemas.openxmlformats.org/drawingml/2006/spreadsheetDrawing">
      <xdr:col>41</xdr:col>
      <xdr:colOff>101600</xdr:colOff>
      <xdr:row>98</xdr:row>
      <xdr:rowOff>104140</xdr:rowOff>
    </xdr:to>
    <xdr:sp macro="" textlink="">
      <xdr:nvSpPr>
        <xdr:cNvPr id="470" name="フローチャート: 判断 469"/>
        <xdr:cNvSpPr/>
      </xdr:nvSpPr>
      <xdr:spPr>
        <a:xfrm>
          <a:off x="7810500" y="168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120650</xdr:rowOff>
    </xdr:from>
    <xdr:ext cx="595630" cy="255905"/>
    <xdr:sp macro="" textlink="">
      <xdr:nvSpPr>
        <xdr:cNvPr id="471" name="テキスト ボックス 470"/>
        <xdr:cNvSpPr txBox="1"/>
      </xdr:nvSpPr>
      <xdr:spPr>
        <a:xfrm>
          <a:off x="7561580" y="165798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14605</xdr:rowOff>
    </xdr:from>
    <xdr:to xmlns:xdr="http://schemas.openxmlformats.org/drawingml/2006/spreadsheetDrawing">
      <xdr:col>36</xdr:col>
      <xdr:colOff>165100</xdr:colOff>
      <xdr:row>98</xdr:row>
      <xdr:rowOff>116205</xdr:rowOff>
    </xdr:to>
    <xdr:sp macro="" textlink="">
      <xdr:nvSpPr>
        <xdr:cNvPr id="472" name="フローチャート: 判断 471"/>
        <xdr:cNvSpPr/>
      </xdr:nvSpPr>
      <xdr:spPr>
        <a:xfrm>
          <a:off x="6921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107315</xdr:rowOff>
    </xdr:from>
    <xdr:ext cx="595630" cy="259080"/>
    <xdr:sp macro="" textlink="">
      <xdr:nvSpPr>
        <xdr:cNvPr id="473" name="テキスト ボックス 472"/>
        <xdr:cNvSpPr txBox="1"/>
      </xdr:nvSpPr>
      <xdr:spPr>
        <a:xfrm>
          <a:off x="6672580" y="16909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20955</xdr:rowOff>
    </xdr:from>
    <xdr:to xmlns:xdr="http://schemas.openxmlformats.org/drawingml/2006/spreadsheetDrawing">
      <xdr:col>55</xdr:col>
      <xdr:colOff>50800</xdr:colOff>
      <xdr:row>98</xdr:row>
      <xdr:rowOff>122555</xdr:rowOff>
    </xdr:to>
    <xdr:sp macro="" textlink="">
      <xdr:nvSpPr>
        <xdr:cNvPr id="479" name="楕円 478"/>
        <xdr:cNvSpPr/>
      </xdr:nvSpPr>
      <xdr:spPr>
        <a:xfrm>
          <a:off x="104267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147955</xdr:rowOff>
    </xdr:from>
    <xdr:ext cx="598805" cy="258445"/>
    <xdr:sp macro="" textlink="">
      <xdr:nvSpPr>
        <xdr:cNvPr id="480" name="土木費該当値テキスト"/>
        <xdr:cNvSpPr txBox="1"/>
      </xdr:nvSpPr>
      <xdr:spPr>
        <a:xfrm>
          <a:off x="10528300" y="16778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30480</xdr:rowOff>
    </xdr:from>
    <xdr:to xmlns:xdr="http://schemas.openxmlformats.org/drawingml/2006/spreadsheetDrawing">
      <xdr:col>50</xdr:col>
      <xdr:colOff>165100</xdr:colOff>
      <xdr:row>98</xdr:row>
      <xdr:rowOff>132080</xdr:rowOff>
    </xdr:to>
    <xdr:sp macro="" textlink="">
      <xdr:nvSpPr>
        <xdr:cNvPr id="481" name="楕円 480"/>
        <xdr:cNvSpPr/>
      </xdr:nvSpPr>
      <xdr:spPr>
        <a:xfrm>
          <a:off x="9588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123190</xdr:rowOff>
    </xdr:from>
    <xdr:ext cx="595630" cy="255905"/>
    <xdr:sp macro="" textlink="">
      <xdr:nvSpPr>
        <xdr:cNvPr id="482" name="テキスト ボックス 481"/>
        <xdr:cNvSpPr txBox="1"/>
      </xdr:nvSpPr>
      <xdr:spPr>
        <a:xfrm>
          <a:off x="9339580" y="169252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30480</xdr:rowOff>
    </xdr:from>
    <xdr:to xmlns:xdr="http://schemas.openxmlformats.org/drawingml/2006/spreadsheetDrawing">
      <xdr:col>46</xdr:col>
      <xdr:colOff>38100</xdr:colOff>
      <xdr:row>98</xdr:row>
      <xdr:rowOff>132080</xdr:rowOff>
    </xdr:to>
    <xdr:sp macro="" textlink="">
      <xdr:nvSpPr>
        <xdr:cNvPr id="483" name="楕円 482"/>
        <xdr:cNvSpPr/>
      </xdr:nvSpPr>
      <xdr:spPr>
        <a:xfrm>
          <a:off x="8699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123190</xdr:rowOff>
    </xdr:from>
    <xdr:ext cx="595630" cy="255905"/>
    <xdr:sp macro="" textlink="">
      <xdr:nvSpPr>
        <xdr:cNvPr id="484" name="テキスト ボックス 483"/>
        <xdr:cNvSpPr txBox="1"/>
      </xdr:nvSpPr>
      <xdr:spPr>
        <a:xfrm>
          <a:off x="8450580" y="169252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37465</xdr:rowOff>
    </xdr:from>
    <xdr:to xmlns:xdr="http://schemas.openxmlformats.org/drawingml/2006/spreadsheetDrawing">
      <xdr:col>41</xdr:col>
      <xdr:colOff>101600</xdr:colOff>
      <xdr:row>98</xdr:row>
      <xdr:rowOff>139065</xdr:rowOff>
    </xdr:to>
    <xdr:sp macro="" textlink="">
      <xdr:nvSpPr>
        <xdr:cNvPr id="485" name="楕円 484"/>
        <xdr:cNvSpPr/>
      </xdr:nvSpPr>
      <xdr:spPr>
        <a:xfrm>
          <a:off x="7810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130175</xdr:rowOff>
    </xdr:from>
    <xdr:ext cx="595630" cy="259080"/>
    <xdr:sp macro="" textlink="">
      <xdr:nvSpPr>
        <xdr:cNvPr id="486" name="テキスト ボックス 485"/>
        <xdr:cNvSpPr txBox="1"/>
      </xdr:nvSpPr>
      <xdr:spPr>
        <a:xfrm>
          <a:off x="7561580" y="16932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169545</xdr:rowOff>
    </xdr:from>
    <xdr:to xmlns:xdr="http://schemas.openxmlformats.org/drawingml/2006/spreadsheetDrawing">
      <xdr:col>36</xdr:col>
      <xdr:colOff>165100</xdr:colOff>
      <xdr:row>98</xdr:row>
      <xdr:rowOff>99695</xdr:rowOff>
    </xdr:to>
    <xdr:sp macro="" textlink="">
      <xdr:nvSpPr>
        <xdr:cNvPr id="487" name="楕円 486"/>
        <xdr:cNvSpPr/>
      </xdr:nvSpPr>
      <xdr:spPr>
        <a:xfrm>
          <a:off x="6921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116205</xdr:rowOff>
    </xdr:from>
    <xdr:ext cx="595630" cy="259080"/>
    <xdr:sp macro="" textlink="">
      <xdr:nvSpPr>
        <xdr:cNvPr id="488" name="テキスト ボックス 487"/>
        <xdr:cNvSpPr txBox="1"/>
      </xdr:nvSpPr>
      <xdr:spPr>
        <a:xfrm>
          <a:off x="6672580" y="16575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7" name="テキスト ボックス 496"/>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00" name="テキスト ボックス 499"/>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2455" cy="259080"/>
    <xdr:sp macro="" textlink="">
      <xdr:nvSpPr>
        <xdr:cNvPr id="502" name="テキスト ボックス 501"/>
        <xdr:cNvSpPr txBox="1"/>
      </xdr:nvSpPr>
      <xdr:spPr>
        <a:xfrm>
          <a:off x="11850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2455" cy="255905"/>
    <xdr:sp macro="" textlink="">
      <xdr:nvSpPr>
        <xdr:cNvPr id="504" name="テキスト ボックス 503"/>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2455" cy="259080"/>
    <xdr:sp macro="" textlink="">
      <xdr:nvSpPr>
        <xdr:cNvPr id="506" name="テキスト ボックス 505"/>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2455" cy="259080"/>
    <xdr:sp macro="" textlink="">
      <xdr:nvSpPr>
        <xdr:cNvPr id="508" name="テキスト ボックス 507"/>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0" name="テキスト ボックス 509"/>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158115</xdr:rowOff>
    </xdr:from>
    <xdr:to xmlns:xdr="http://schemas.openxmlformats.org/drawingml/2006/spreadsheetDrawing">
      <xdr:col>85</xdr:col>
      <xdr:colOff>126365</xdr:colOff>
      <xdr:row>39</xdr:row>
      <xdr:rowOff>3175</xdr:rowOff>
    </xdr:to>
    <xdr:cxnSp macro="">
      <xdr:nvCxnSpPr>
        <xdr:cNvPr id="512" name="直線コネクタ 511"/>
        <xdr:cNvCxnSpPr/>
      </xdr:nvCxnSpPr>
      <xdr:spPr>
        <a:xfrm flipV="1">
          <a:off x="16317595" y="5473065"/>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6985</xdr:rowOff>
    </xdr:from>
    <xdr:ext cx="534670" cy="255905"/>
    <xdr:sp macro="" textlink="">
      <xdr:nvSpPr>
        <xdr:cNvPr id="513" name="消防費最小値テキスト"/>
        <xdr:cNvSpPr txBox="1"/>
      </xdr:nvSpPr>
      <xdr:spPr>
        <a:xfrm>
          <a:off x="16370300" y="66935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3175</xdr:rowOff>
    </xdr:from>
    <xdr:to xmlns:xdr="http://schemas.openxmlformats.org/drawingml/2006/spreadsheetDrawing">
      <xdr:col>86</xdr:col>
      <xdr:colOff>25400</xdr:colOff>
      <xdr:row>39</xdr:row>
      <xdr:rowOff>3175</xdr:rowOff>
    </xdr:to>
    <xdr:cxnSp macro="">
      <xdr:nvCxnSpPr>
        <xdr:cNvPr id="514" name="直線コネクタ 513"/>
        <xdr:cNvCxnSpPr/>
      </xdr:nvCxnSpPr>
      <xdr:spPr>
        <a:xfrm>
          <a:off x="16230600" y="668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104775</xdr:rowOff>
    </xdr:from>
    <xdr:ext cx="598805" cy="259080"/>
    <xdr:sp macro="" textlink="">
      <xdr:nvSpPr>
        <xdr:cNvPr id="515" name="消防費最大値テキスト"/>
        <xdr:cNvSpPr txBox="1"/>
      </xdr:nvSpPr>
      <xdr:spPr>
        <a:xfrm>
          <a:off x="16370300" y="524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158115</xdr:rowOff>
    </xdr:from>
    <xdr:to xmlns:xdr="http://schemas.openxmlformats.org/drawingml/2006/spreadsheetDrawing">
      <xdr:col>86</xdr:col>
      <xdr:colOff>25400</xdr:colOff>
      <xdr:row>31</xdr:row>
      <xdr:rowOff>158115</xdr:rowOff>
    </xdr:to>
    <xdr:cxnSp macro="">
      <xdr:nvCxnSpPr>
        <xdr:cNvPr id="516" name="直線コネクタ 515"/>
        <xdr:cNvCxnSpPr/>
      </xdr:nvCxnSpPr>
      <xdr:spPr>
        <a:xfrm>
          <a:off x="16230600" y="547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xdr:rowOff>
    </xdr:from>
    <xdr:to xmlns:xdr="http://schemas.openxmlformats.org/drawingml/2006/spreadsheetDrawing">
      <xdr:col>85</xdr:col>
      <xdr:colOff>127000</xdr:colOff>
      <xdr:row>38</xdr:row>
      <xdr:rowOff>23495</xdr:rowOff>
    </xdr:to>
    <xdr:cxnSp macro="">
      <xdr:nvCxnSpPr>
        <xdr:cNvPr id="517" name="直線コネクタ 516"/>
        <xdr:cNvCxnSpPr/>
      </xdr:nvCxnSpPr>
      <xdr:spPr>
        <a:xfrm>
          <a:off x="15481300" y="65290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72390</xdr:rowOff>
    </xdr:from>
    <xdr:ext cx="534670" cy="259080"/>
    <xdr:sp macro="" textlink="">
      <xdr:nvSpPr>
        <xdr:cNvPr id="518" name="消防費平均値テキスト"/>
        <xdr:cNvSpPr txBox="1"/>
      </xdr:nvSpPr>
      <xdr:spPr>
        <a:xfrm>
          <a:off x="16370300" y="6244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49530</xdr:rowOff>
    </xdr:from>
    <xdr:to xmlns:xdr="http://schemas.openxmlformats.org/drawingml/2006/spreadsheetDrawing">
      <xdr:col>85</xdr:col>
      <xdr:colOff>177800</xdr:colOff>
      <xdr:row>37</xdr:row>
      <xdr:rowOff>151130</xdr:rowOff>
    </xdr:to>
    <xdr:sp macro="" textlink="">
      <xdr:nvSpPr>
        <xdr:cNvPr id="519" name="フローチャート: 判断 518"/>
        <xdr:cNvSpPr/>
      </xdr:nvSpPr>
      <xdr:spPr>
        <a:xfrm>
          <a:off x="162687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xdr:rowOff>
    </xdr:from>
    <xdr:to xmlns:xdr="http://schemas.openxmlformats.org/drawingml/2006/spreadsheetDrawing">
      <xdr:col>81</xdr:col>
      <xdr:colOff>50800</xdr:colOff>
      <xdr:row>38</xdr:row>
      <xdr:rowOff>24765</xdr:rowOff>
    </xdr:to>
    <xdr:cxnSp macro="">
      <xdr:nvCxnSpPr>
        <xdr:cNvPr id="520" name="直線コネクタ 519"/>
        <xdr:cNvCxnSpPr/>
      </xdr:nvCxnSpPr>
      <xdr:spPr>
        <a:xfrm flipV="1">
          <a:off x="14592300" y="65290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85090</xdr:rowOff>
    </xdr:from>
    <xdr:to xmlns:xdr="http://schemas.openxmlformats.org/drawingml/2006/spreadsheetDrawing">
      <xdr:col>81</xdr:col>
      <xdr:colOff>101600</xdr:colOff>
      <xdr:row>38</xdr:row>
      <xdr:rowOff>15240</xdr:rowOff>
    </xdr:to>
    <xdr:sp macro="" textlink="">
      <xdr:nvSpPr>
        <xdr:cNvPr id="521" name="フローチャート: 判断 520"/>
        <xdr:cNvSpPr/>
      </xdr:nvSpPr>
      <xdr:spPr>
        <a:xfrm>
          <a:off x="15430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31750</xdr:rowOff>
    </xdr:from>
    <xdr:ext cx="531495" cy="255905"/>
    <xdr:sp macro="" textlink="">
      <xdr:nvSpPr>
        <xdr:cNvPr id="522" name="テキスト ボックス 521"/>
        <xdr:cNvSpPr txBox="1"/>
      </xdr:nvSpPr>
      <xdr:spPr>
        <a:xfrm>
          <a:off x="15213965" y="6203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17780</xdr:rowOff>
    </xdr:from>
    <xdr:to xmlns:xdr="http://schemas.openxmlformats.org/drawingml/2006/spreadsheetDrawing">
      <xdr:col>76</xdr:col>
      <xdr:colOff>114300</xdr:colOff>
      <xdr:row>38</xdr:row>
      <xdr:rowOff>24765</xdr:rowOff>
    </xdr:to>
    <xdr:cxnSp macro="">
      <xdr:nvCxnSpPr>
        <xdr:cNvPr id="523" name="直線コネクタ 522"/>
        <xdr:cNvCxnSpPr/>
      </xdr:nvCxnSpPr>
      <xdr:spPr>
        <a:xfrm>
          <a:off x="13703300" y="65328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105410</xdr:rowOff>
    </xdr:from>
    <xdr:to xmlns:xdr="http://schemas.openxmlformats.org/drawingml/2006/spreadsheetDrawing">
      <xdr:col>76</xdr:col>
      <xdr:colOff>165100</xdr:colOff>
      <xdr:row>38</xdr:row>
      <xdr:rowOff>35560</xdr:rowOff>
    </xdr:to>
    <xdr:sp macro="" textlink="">
      <xdr:nvSpPr>
        <xdr:cNvPr id="524" name="フローチャート: 判断 52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52070</xdr:rowOff>
    </xdr:from>
    <xdr:ext cx="531495" cy="255905"/>
    <xdr:sp macro="" textlink="">
      <xdr:nvSpPr>
        <xdr:cNvPr id="525" name="テキスト ボックス 524"/>
        <xdr:cNvSpPr txBox="1"/>
      </xdr:nvSpPr>
      <xdr:spPr>
        <a:xfrm>
          <a:off x="14324965" y="6224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17780</xdr:rowOff>
    </xdr:from>
    <xdr:to xmlns:xdr="http://schemas.openxmlformats.org/drawingml/2006/spreadsheetDrawing">
      <xdr:col>71</xdr:col>
      <xdr:colOff>177800</xdr:colOff>
      <xdr:row>38</xdr:row>
      <xdr:rowOff>75565</xdr:rowOff>
    </xdr:to>
    <xdr:cxnSp macro="">
      <xdr:nvCxnSpPr>
        <xdr:cNvPr id="526" name="直線コネクタ 525"/>
        <xdr:cNvCxnSpPr/>
      </xdr:nvCxnSpPr>
      <xdr:spPr>
        <a:xfrm flipV="1">
          <a:off x="12814300" y="653288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87630</xdr:rowOff>
    </xdr:from>
    <xdr:to xmlns:xdr="http://schemas.openxmlformats.org/drawingml/2006/spreadsheetDrawing">
      <xdr:col>72</xdr:col>
      <xdr:colOff>38100</xdr:colOff>
      <xdr:row>38</xdr:row>
      <xdr:rowOff>17780</xdr:rowOff>
    </xdr:to>
    <xdr:sp macro="" textlink="">
      <xdr:nvSpPr>
        <xdr:cNvPr id="527" name="フローチャート: 判断 526"/>
        <xdr:cNvSpPr/>
      </xdr:nvSpPr>
      <xdr:spPr>
        <a:xfrm>
          <a:off x="136525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34925</xdr:rowOff>
    </xdr:from>
    <xdr:ext cx="531495" cy="259080"/>
    <xdr:sp macro="" textlink="">
      <xdr:nvSpPr>
        <xdr:cNvPr id="528" name="テキスト ボックス 527"/>
        <xdr:cNvSpPr txBox="1"/>
      </xdr:nvSpPr>
      <xdr:spPr>
        <a:xfrm>
          <a:off x="13435965" y="6207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48895</xdr:rowOff>
    </xdr:from>
    <xdr:to xmlns:xdr="http://schemas.openxmlformats.org/drawingml/2006/spreadsheetDrawing">
      <xdr:col>67</xdr:col>
      <xdr:colOff>101600</xdr:colOff>
      <xdr:row>37</xdr:row>
      <xdr:rowOff>150495</xdr:rowOff>
    </xdr:to>
    <xdr:sp macro="" textlink="">
      <xdr:nvSpPr>
        <xdr:cNvPr id="529" name="フローチャート: 判断 528"/>
        <xdr:cNvSpPr/>
      </xdr:nvSpPr>
      <xdr:spPr>
        <a:xfrm>
          <a:off x="127635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167005</xdr:rowOff>
    </xdr:from>
    <xdr:ext cx="531495" cy="255905"/>
    <xdr:sp macro="" textlink="">
      <xdr:nvSpPr>
        <xdr:cNvPr id="530" name="テキスト ボックス 529"/>
        <xdr:cNvSpPr txBox="1"/>
      </xdr:nvSpPr>
      <xdr:spPr>
        <a:xfrm>
          <a:off x="12546965" y="61677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144145</xdr:rowOff>
    </xdr:from>
    <xdr:to xmlns:xdr="http://schemas.openxmlformats.org/drawingml/2006/spreadsheetDrawing">
      <xdr:col>85</xdr:col>
      <xdr:colOff>177800</xdr:colOff>
      <xdr:row>38</xdr:row>
      <xdr:rowOff>74930</xdr:rowOff>
    </xdr:to>
    <xdr:sp macro="" textlink="">
      <xdr:nvSpPr>
        <xdr:cNvPr id="536" name="楕円 535"/>
        <xdr:cNvSpPr/>
      </xdr:nvSpPr>
      <xdr:spPr>
        <a:xfrm>
          <a:off x="16268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122555</xdr:rowOff>
    </xdr:from>
    <xdr:ext cx="534670" cy="255905"/>
    <xdr:sp macro="" textlink="">
      <xdr:nvSpPr>
        <xdr:cNvPr id="537" name="消防費該当値テキスト"/>
        <xdr:cNvSpPr txBox="1"/>
      </xdr:nvSpPr>
      <xdr:spPr>
        <a:xfrm>
          <a:off x="16370300" y="6466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38" name="楕円 537"/>
        <xdr:cNvSpPr/>
      </xdr:nvSpPr>
      <xdr:spPr>
        <a:xfrm>
          <a:off x="1543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55880</xdr:rowOff>
    </xdr:from>
    <xdr:ext cx="531495" cy="259080"/>
    <xdr:sp macro="" textlink="">
      <xdr:nvSpPr>
        <xdr:cNvPr id="539" name="テキスト ボックス 538"/>
        <xdr:cNvSpPr txBox="1"/>
      </xdr:nvSpPr>
      <xdr:spPr>
        <a:xfrm>
          <a:off x="15213965" y="6570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145415</xdr:rowOff>
    </xdr:from>
    <xdr:to xmlns:xdr="http://schemas.openxmlformats.org/drawingml/2006/spreadsheetDrawing">
      <xdr:col>76</xdr:col>
      <xdr:colOff>165100</xdr:colOff>
      <xdr:row>38</xdr:row>
      <xdr:rowOff>75565</xdr:rowOff>
    </xdr:to>
    <xdr:sp macro="" textlink="">
      <xdr:nvSpPr>
        <xdr:cNvPr id="540" name="楕円 539"/>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66675</xdr:rowOff>
    </xdr:from>
    <xdr:ext cx="531495" cy="255905"/>
    <xdr:sp macro="" textlink="">
      <xdr:nvSpPr>
        <xdr:cNvPr id="541" name="テキスト ボックス 540"/>
        <xdr:cNvSpPr txBox="1"/>
      </xdr:nvSpPr>
      <xdr:spPr>
        <a:xfrm>
          <a:off x="14324965" y="6581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542" name="楕円 541"/>
        <xdr:cNvSpPr/>
      </xdr:nvSpPr>
      <xdr:spPr>
        <a:xfrm>
          <a:off x="13652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59055</xdr:rowOff>
    </xdr:from>
    <xdr:ext cx="531495" cy="259080"/>
    <xdr:sp macro="" textlink="">
      <xdr:nvSpPr>
        <xdr:cNvPr id="543" name="テキスト ボックス 542"/>
        <xdr:cNvSpPr txBox="1"/>
      </xdr:nvSpPr>
      <xdr:spPr>
        <a:xfrm>
          <a:off x="13435965" y="6574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24765</xdr:rowOff>
    </xdr:from>
    <xdr:to xmlns:xdr="http://schemas.openxmlformats.org/drawingml/2006/spreadsheetDrawing">
      <xdr:col>67</xdr:col>
      <xdr:colOff>101600</xdr:colOff>
      <xdr:row>38</xdr:row>
      <xdr:rowOff>126365</xdr:rowOff>
    </xdr:to>
    <xdr:sp macro="" textlink="">
      <xdr:nvSpPr>
        <xdr:cNvPr id="544" name="楕円 543"/>
        <xdr:cNvSpPr/>
      </xdr:nvSpPr>
      <xdr:spPr>
        <a:xfrm>
          <a:off x="12763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117475</xdr:rowOff>
    </xdr:from>
    <xdr:ext cx="531495" cy="259080"/>
    <xdr:sp macro="" textlink="">
      <xdr:nvSpPr>
        <xdr:cNvPr id="545" name="テキスト ボックス 544"/>
        <xdr:cNvSpPr txBox="1"/>
      </xdr:nvSpPr>
      <xdr:spPr>
        <a:xfrm>
          <a:off x="12546965" y="6632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4" name="テキスト ボックス 553"/>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5745" cy="259080"/>
    <xdr:sp macro="" textlink="">
      <xdr:nvSpPr>
        <xdr:cNvPr id="557" name="テキスト ボックス 556"/>
        <xdr:cNvSpPr txBox="1"/>
      </xdr:nvSpPr>
      <xdr:spPr>
        <a:xfrm>
          <a:off x="12197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2455" cy="259080"/>
    <xdr:sp macro="" textlink="">
      <xdr:nvSpPr>
        <xdr:cNvPr id="559" name="テキスト ボックス 558"/>
        <xdr:cNvSpPr txBox="1"/>
      </xdr:nvSpPr>
      <xdr:spPr>
        <a:xfrm>
          <a:off x="11850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2455" cy="255905"/>
    <xdr:sp macro="" textlink="">
      <xdr:nvSpPr>
        <xdr:cNvPr id="561" name="テキスト ボックス 560"/>
        <xdr:cNvSpPr txBox="1"/>
      </xdr:nvSpPr>
      <xdr:spPr>
        <a:xfrm>
          <a:off x="11850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2455" cy="259080"/>
    <xdr:sp macro="" textlink="">
      <xdr:nvSpPr>
        <xdr:cNvPr id="563" name="テキスト ボックス 562"/>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2455" cy="259080"/>
    <xdr:sp macro="" textlink="">
      <xdr:nvSpPr>
        <xdr:cNvPr id="565" name="テキスト ボックス 564"/>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2625" cy="255905"/>
    <xdr:sp macro="" textlink="">
      <xdr:nvSpPr>
        <xdr:cNvPr id="567" name="テキスト ボックス 566"/>
        <xdr:cNvSpPr txBox="1"/>
      </xdr:nvSpPr>
      <xdr:spPr>
        <a:xfrm>
          <a:off x="11760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128905</xdr:rowOff>
    </xdr:from>
    <xdr:to xmlns:xdr="http://schemas.openxmlformats.org/drawingml/2006/spreadsheetDrawing">
      <xdr:col>85</xdr:col>
      <xdr:colOff>126365</xdr:colOff>
      <xdr:row>58</xdr:row>
      <xdr:rowOff>93345</xdr:rowOff>
    </xdr:to>
    <xdr:cxnSp macro="">
      <xdr:nvCxnSpPr>
        <xdr:cNvPr id="569" name="直線コネクタ 568"/>
        <xdr:cNvCxnSpPr/>
      </xdr:nvCxnSpPr>
      <xdr:spPr>
        <a:xfrm flipV="1">
          <a:off x="16317595" y="8529955"/>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97790</xdr:rowOff>
    </xdr:from>
    <xdr:ext cx="534670" cy="255905"/>
    <xdr:sp macro="" textlink="">
      <xdr:nvSpPr>
        <xdr:cNvPr id="570" name="教育費最小値テキスト"/>
        <xdr:cNvSpPr txBox="1"/>
      </xdr:nvSpPr>
      <xdr:spPr>
        <a:xfrm>
          <a:off x="16370300" y="100418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93345</xdr:rowOff>
    </xdr:from>
    <xdr:to xmlns:xdr="http://schemas.openxmlformats.org/drawingml/2006/spreadsheetDrawing">
      <xdr:col>86</xdr:col>
      <xdr:colOff>25400</xdr:colOff>
      <xdr:row>58</xdr:row>
      <xdr:rowOff>93345</xdr:rowOff>
    </xdr:to>
    <xdr:cxnSp macro="">
      <xdr:nvCxnSpPr>
        <xdr:cNvPr id="571" name="直線コネクタ 570"/>
        <xdr:cNvCxnSpPr/>
      </xdr:nvCxnSpPr>
      <xdr:spPr>
        <a:xfrm>
          <a:off x="16230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75565</xdr:rowOff>
    </xdr:from>
    <xdr:ext cx="598805" cy="255905"/>
    <xdr:sp macro="" textlink="">
      <xdr:nvSpPr>
        <xdr:cNvPr id="572" name="教育費最大値テキスト"/>
        <xdr:cNvSpPr txBox="1"/>
      </xdr:nvSpPr>
      <xdr:spPr>
        <a:xfrm>
          <a:off x="16370300" y="83051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855,517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128905</xdr:rowOff>
    </xdr:from>
    <xdr:to xmlns:xdr="http://schemas.openxmlformats.org/drawingml/2006/spreadsheetDrawing">
      <xdr:col>86</xdr:col>
      <xdr:colOff>25400</xdr:colOff>
      <xdr:row>49</xdr:row>
      <xdr:rowOff>128905</xdr:rowOff>
    </xdr:to>
    <xdr:cxnSp macro="">
      <xdr:nvCxnSpPr>
        <xdr:cNvPr id="573" name="直線コネクタ 572"/>
        <xdr:cNvCxnSpPr/>
      </xdr:nvCxnSpPr>
      <xdr:spPr>
        <a:xfrm>
          <a:off x="16230600" y="852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149225</xdr:rowOff>
    </xdr:from>
    <xdr:to xmlns:xdr="http://schemas.openxmlformats.org/drawingml/2006/spreadsheetDrawing">
      <xdr:col>85</xdr:col>
      <xdr:colOff>127000</xdr:colOff>
      <xdr:row>58</xdr:row>
      <xdr:rowOff>26035</xdr:rowOff>
    </xdr:to>
    <xdr:cxnSp macro="">
      <xdr:nvCxnSpPr>
        <xdr:cNvPr id="574" name="直線コネクタ 573"/>
        <xdr:cNvCxnSpPr/>
      </xdr:nvCxnSpPr>
      <xdr:spPr>
        <a:xfrm>
          <a:off x="15481300" y="992187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27940</xdr:rowOff>
    </xdr:from>
    <xdr:ext cx="598805" cy="259080"/>
    <xdr:sp macro="" textlink="">
      <xdr:nvSpPr>
        <xdr:cNvPr id="575" name="教育費平均値テキスト"/>
        <xdr:cNvSpPr txBox="1"/>
      </xdr:nvSpPr>
      <xdr:spPr>
        <a:xfrm>
          <a:off x="16370300" y="9629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5080</xdr:rowOff>
    </xdr:from>
    <xdr:to xmlns:xdr="http://schemas.openxmlformats.org/drawingml/2006/spreadsheetDrawing">
      <xdr:col>85</xdr:col>
      <xdr:colOff>177800</xdr:colOff>
      <xdr:row>57</xdr:row>
      <xdr:rowOff>106680</xdr:rowOff>
    </xdr:to>
    <xdr:sp macro="" textlink="">
      <xdr:nvSpPr>
        <xdr:cNvPr id="576" name="フローチャート: 判断 575"/>
        <xdr:cNvSpPr/>
      </xdr:nvSpPr>
      <xdr:spPr>
        <a:xfrm>
          <a:off x="162687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149225</xdr:rowOff>
    </xdr:from>
    <xdr:to xmlns:xdr="http://schemas.openxmlformats.org/drawingml/2006/spreadsheetDrawing">
      <xdr:col>81</xdr:col>
      <xdr:colOff>50800</xdr:colOff>
      <xdr:row>58</xdr:row>
      <xdr:rowOff>64135</xdr:rowOff>
    </xdr:to>
    <xdr:cxnSp macro="">
      <xdr:nvCxnSpPr>
        <xdr:cNvPr id="577" name="直線コネクタ 576"/>
        <xdr:cNvCxnSpPr/>
      </xdr:nvCxnSpPr>
      <xdr:spPr>
        <a:xfrm flipV="1">
          <a:off x="14592300" y="992187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23495</xdr:rowOff>
    </xdr:from>
    <xdr:to xmlns:xdr="http://schemas.openxmlformats.org/drawingml/2006/spreadsheetDrawing">
      <xdr:col>81</xdr:col>
      <xdr:colOff>101600</xdr:colOff>
      <xdr:row>57</xdr:row>
      <xdr:rowOff>125095</xdr:rowOff>
    </xdr:to>
    <xdr:sp macro="" textlink="">
      <xdr:nvSpPr>
        <xdr:cNvPr id="578" name="フローチャート: 判断 577"/>
        <xdr:cNvSpPr/>
      </xdr:nvSpPr>
      <xdr:spPr>
        <a:xfrm>
          <a:off x="15430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141605</xdr:rowOff>
    </xdr:from>
    <xdr:ext cx="595630" cy="259080"/>
    <xdr:sp macro="" textlink="">
      <xdr:nvSpPr>
        <xdr:cNvPr id="579" name="テキスト ボックス 578"/>
        <xdr:cNvSpPr txBox="1"/>
      </xdr:nvSpPr>
      <xdr:spPr>
        <a:xfrm>
          <a:off x="15181580" y="95713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53340</xdr:rowOff>
    </xdr:from>
    <xdr:to xmlns:xdr="http://schemas.openxmlformats.org/drawingml/2006/spreadsheetDrawing">
      <xdr:col>76</xdr:col>
      <xdr:colOff>114300</xdr:colOff>
      <xdr:row>58</xdr:row>
      <xdr:rowOff>64135</xdr:rowOff>
    </xdr:to>
    <xdr:cxnSp macro="">
      <xdr:nvCxnSpPr>
        <xdr:cNvPr id="580" name="直線コネクタ 579"/>
        <xdr:cNvCxnSpPr/>
      </xdr:nvCxnSpPr>
      <xdr:spPr>
        <a:xfrm>
          <a:off x="13703300" y="99974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35560</xdr:rowOff>
    </xdr:from>
    <xdr:to xmlns:xdr="http://schemas.openxmlformats.org/drawingml/2006/spreadsheetDrawing">
      <xdr:col>76</xdr:col>
      <xdr:colOff>165100</xdr:colOff>
      <xdr:row>57</xdr:row>
      <xdr:rowOff>137160</xdr:rowOff>
    </xdr:to>
    <xdr:sp macro="" textlink="">
      <xdr:nvSpPr>
        <xdr:cNvPr id="581" name="フローチャート: 判断 580"/>
        <xdr:cNvSpPr/>
      </xdr:nvSpPr>
      <xdr:spPr>
        <a:xfrm>
          <a:off x="145415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153670</xdr:rowOff>
    </xdr:from>
    <xdr:ext cx="595630" cy="259080"/>
    <xdr:sp macro="" textlink="">
      <xdr:nvSpPr>
        <xdr:cNvPr id="582" name="テキスト ボックス 581"/>
        <xdr:cNvSpPr txBox="1"/>
      </xdr:nvSpPr>
      <xdr:spPr>
        <a:xfrm>
          <a:off x="14292580" y="95834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53340</xdr:rowOff>
    </xdr:from>
    <xdr:to xmlns:xdr="http://schemas.openxmlformats.org/drawingml/2006/spreadsheetDrawing">
      <xdr:col>71</xdr:col>
      <xdr:colOff>177800</xdr:colOff>
      <xdr:row>58</xdr:row>
      <xdr:rowOff>80645</xdr:rowOff>
    </xdr:to>
    <xdr:cxnSp macro="">
      <xdr:nvCxnSpPr>
        <xdr:cNvPr id="583" name="直線コネクタ 582"/>
        <xdr:cNvCxnSpPr/>
      </xdr:nvCxnSpPr>
      <xdr:spPr>
        <a:xfrm flipV="1">
          <a:off x="12814300" y="99974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68580</xdr:rowOff>
    </xdr:from>
    <xdr:to xmlns:xdr="http://schemas.openxmlformats.org/drawingml/2006/spreadsheetDrawing">
      <xdr:col>72</xdr:col>
      <xdr:colOff>38100</xdr:colOff>
      <xdr:row>57</xdr:row>
      <xdr:rowOff>170180</xdr:rowOff>
    </xdr:to>
    <xdr:sp macro="" textlink="">
      <xdr:nvSpPr>
        <xdr:cNvPr id="584" name="フローチャート: 判断 583"/>
        <xdr:cNvSpPr/>
      </xdr:nvSpPr>
      <xdr:spPr>
        <a:xfrm>
          <a:off x="13652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15240</xdr:rowOff>
    </xdr:from>
    <xdr:ext cx="595630" cy="259080"/>
    <xdr:sp macro="" textlink="">
      <xdr:nvSpPr>
        <xdr:cNvPr id="585" name="テキスト ボックス 584"/>
        <xdr:cNvSpPr txBox="1"/>
      </xdr:nvSpPr>
      <xdr:spPr>
        <a:xfrm>
          <a:off x="13403580" y="96164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86360</xdr:rowOff>
    </xdr:from>
    <xdr:to xmlns:xdr="http://schemas.openxmlformats.org/drawingml/2006/spreadsheetDrawing">
      <xdr:col>67</xdr:col>
      <xdr:colOff>101600</xdr:colOff>
      <xdr:row>58</xdr:row>
      <xdr:rowOff>15875</xdr:rowOff>
    </xdr:to>
    <xdr:sp macro="" textlink="">
      <xdr:nvSpPr>
        <xdr:cNvPr id="586" name="フローチャート: 判断 585"/>
        <xdr:cNvSpPr/>
      </xdr:nvSpPr>
      <xdr:spPr>
        <a:xfrm>
          <a:off x="12763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32385</xdr:rowOff>
    </xdr:from>
    <xdr:ext cx="595630" cy="255905"/>
    <xdr:sp macro="" textlink="">
      <xdr:nvSpPr>
        <xdr:cNvPr id="587" name="テキスト ボックス 586"/>
        <xdr:cNvSpPr txBox="1"/>
      </xdr:nvSpPr>
      <xdr:spPr>
        <a:xfrm>
          <a:off x="12514580" y="96335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146685</xdr:rowOff>
    </xdr:from>
    <xdr:to xmlns:xdr="http://schemas.openxmlformats.org/drawingml/2006/spreadsheetDrawing">
      <xdr:col>85</xdr:col>
      <xdr:colOff>177800</xdr:colOff>
      <xdr:row>58</xdr:row>
      <xdr:rowOff>76835</xdr:rowOff>
    </xdr:to>
    <xdr:sp macro="" textlink="">
      <xdr:nvSpPr>
        <xdr:cNvPr id="593" name="楕円 592"/>
        <xdr:cNvSpPr/>
      </xdr:nvSpPr>
      <xdr:spPr>
        <a:xfrm>
          <a:off x="162687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61595</xdr:rowOff>
    </xdr:from>
    <xdr:ext cx="534670" cy="259080"/>
    <xdr:sp macro="" textlink="">
      <xdr:nvSpPr>
        <xdr:cNvPr id="594" name="教育費該当値テキスト"/>
        <xdr:cNvSpPr txBox="1"/>
      </xdr:nvSpPr>
      <xdr:spPr>
        <a:xfrm>
          <a:off x="16370300" y="983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98425</xdr:rowOff>
    </xdr:from>
    <xdr:to xmlns:xdr="http://schemas.openxmlformats.org/drawingml/2006/spreadsheetDrawing">
      <xdr:col>81</xdr:col>
      <xdr:colOff>101600</xdr:colOff>
      <xdr:row>58</xdr:row>
      <xdr:rowOff>29210</xdr:rowOff>
    </xdr:to>
    <xdr:sp macro="" textlink="">
      <xdr:nvSpPr>
        <xdr:cNvPr id="595" name="楕円 594"/>
        <xdr:cNvSpPr/>
      </xdr:nvSpPr>
      <xdr:spPr>
        <a:xfrm>
          <a:off x="15430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19685</xdr:rowOff>
    </xdr:from>
    <xdr:ext cx="595630" cy="255905"/>
    <xdr:sp macro="" textlink="">
      <xdr:nvSpPr>
        <xdr:cNvPr id="596" name="テキスト ボックス 595"/>
        <xdr:cNvSpPr txBox="1"/>
      </xdr:nvSpPr>
      <xdr:spPr>
        <a:xfrm>
          <a:off x="15181580" y="99637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13335</xdr:rowOff>
    </xdr:from>
    <xdr:to xmlns:xdr="http://schemas.openxmlformats.org/drawingml/2006/spreadsheetDrawing">
      <xdr:col>76</xdr:col>
      <xdr:colOff>165100</xdr:colOff>
      <xdr:row>58</xdr:row>
      <xdr:rowOff>114935</xdr:rowOff>
    </xdr:to>
    <xdr:sp macro="" textlink="">
      <xdr:nvSpPr>
        <xdr:cNvPr id="597" name="楕円 596"/>
        <xdr:cNvSpPr/>
      </xdr:nvSpPr>
      <xdr:spPr>
        <a:xfrm>
          <a:off x="14541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106045</xdr:rowOff>
    </xdr:from>
    <xdr:ext cx="531495" cy="259080"/>
    <xdr:sp macro="" textlink="">
      <xdr:nvSpPr>
        <xdr:cNvPr id="598" name="テキスト ボックス 597"/>
        <xdr:cNvSpPr txBox="1"/>
      </xdr:nvSpPr>
      <xdr:spPr>
        <a:xfrm>
          <a:off x="14324965" y="10050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2540</xdr:rowOff>
    </xdr:from>
    <xdr:to xmlns:xdr="http://schemas.openxmlformats.org/drawingml/2006/spreadsheetDrawing">
      <xdr:col>72</xdr:col>
      <xdr:colOff>38100</xdr:colOff>
      <xdr:row>58</xdr:row>
      <xdr:rowOff>104140</xdr:rowOff>
    </xdr:to>
    <xdr:sp macro="" textlink="">
      <xdr:nvSpPr>
        <xdr:cNvPr id="599" name="楕円 598"/>
        <xdr:cNvSpPr/>
      </xdr:nvSpPr>
      <xdr:spPr>
        <a:xfrm>
          <a:off x="1365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95250</xdr:rowOff>
    </xdr:from>
    <xdr:ext cx="531495" cy="259080"/>
    <xdr:sp macro="" textlink="">
      <xdr:nvSpPr>
        <xdr:cNvPr id="600" name="テキスト ボックス 599"/>
        <xdr:cNvSpPr txBox="1"/>
      </xdr:nvSpPr>
      <xdr:spPr>
        <a:xfrm>
          <a:off x="13435965" y="1003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29845</xdr:rowOff>
    </xdr:from>
    <xdr:to xmlns:xdr="http://schemas.openxmlformats.org/drawingml/2006/spreadsheetDrawing">
      <xdr:col>67</xdr:col>
      <xdr:colOff>101600</xdr:colOff>
      <xdr:row>58</xdr:row>
      <xdr:rowOff>132080</xdr:rowOff>
    </xdr:to>
    <xdr:sp macro="" textlink="">
      <xdr:nvSpPr>
        <xdr:cNvPr id="601" name="楕円 600"/>
        <xdr:cNvSpPr/>
      </xdr:nvSpPr>
      <xdr:spPr>
        <a:xfrm>
          <a:off x="12763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122555</xdr:rowOff>
    </xdr:from>
    <xdr:ext cx="531495" cy="255905"/>
    <xdr:sp macro="" textlink="">
      <xdr:nvSpPr>
        <xdr:cNvPr id="602" name="テキスト ボックス 601"/>
        <xdr:cNvSpPr txBox="1"/>
      </xdr:nvSpPr>
      <xdr:spPr>
        <a:xfrm>
          <a:off x="12546965" y="10066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1" name="テキスト ボックス 610"/>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4" name="テキスト ボックス 613"/>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2455" cy="259080"/>
    <xdr:sp macro="" textlink="">
      <xdr:nvSpPr>
        <xdr:cNvPr id="616" name="テキスト ボックス 615"/>
        <xdr:cNvSpPr txBox="1"/>
      </xdr:nvSpPr>
      <xdr:spPr>
        <a:xfrm>
          <a:off x="11850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2455" cy="255905"/>
    <xdr:sp macro="" textlink="">
      <xdr:nvSpPr>
        <xdr:cNvPr id="618" name="テキスト ボックス 617"/>
        <xdr:cNvSpPr txBox="1"/>
      </xdr:nvSpPr>
      <xdr:spPr>
        <a:xfrm>
          <a:off x="11850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2455" cy="259080"/>
    <xdr:sp macro="" textlink="">
      <xdr:nvSpPr>
        <xdr:cNvPr id="620" name="テキスト ボックス 619"/>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22" name="テキスト ボックス 621"/>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4" name="テキスト ボックス 623"/>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26" name="直線コネクタ 625"/>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5905"/>
    <xdr:sp macro="" textlink="">
      <xdr:nvSpPr>
        <xdr:cNvPr id="629" name="災害復旧費最大値テキスト"/>
        <xdr:cNvSpPr txBox="1"/>
      </xdr:nvSpPr>
      <xdr:spPr>
        <a:xfrm>
          <a:off x="16370300" y="119278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377,004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30" name="直線コネクタ 629"/>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158115</xdr:rowOff>
    </xdr:from>
    <xdr:to xmlns:xdr="http://schemas.openxmlformats.org/drawingml/2006/spreadsheetDrawing">
      <xdr:col>85</xdr:col>
      <xdr:colOff>127000</xdr:colOff>
      <xdr:row>79</xdr:row>
      <xdr:rowOff>44450</xdr:rowOff>
    </xdr:to>
    <xdr:cxnSp macro="">
      <xdr:nvCxnSpPr>
        <xdr:cNvPr id="631" name="直線コネクタ 630"/>
        <xdr:cNvCxnSpPr/>
      </xdr:nvCxnSpPr>
      <xdr:spPr>
        <a:xfrm>
          <a:off x="15481300" y="1353121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124460</xdr:rowOff>
    </xdr:from>
    <xdr:ext cx="534670" cy="259080"/>
    <xdr:sp macro="" textlink="">
      <xdr:nvSpPr>
        <xdr:cNvPr id="632" name="災害復旧費平均値テキスト"/>
        <xdr:cNvSpPr txBox="1"/>
      </xdr:nvSpPr>
      <xdr:spPr>
        <a:xfrm>
          <a:off x="1637030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101600</xdr:rowOff>
    </xdr:from>
    <xdr:to xmlns:xdr="http://schemas.openxmlformats.org/drawingml/2006/spreadsheetDrawing">
      <xdr:col>85</xdr:col>
      <xdr:colOff>177800</xdr:colOff>
      <xdr:row>79</xdr:row>
      <xdr:rowOff>31750</xdr:rowOff>
    </xdr:to>
    <xdr:sp macro="" textlink="">
      <xdr:nvSpPr>
        <xdr:cNvPr id="633" name="フローチャート: 判断 632"/>
        <xdr:cNvSpPr/>
      </xdr:nvSpPr>
      <xdr:spPr>
        <a:xfrm>
          <a:off x="162687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158115</xdr:rowOff>
    </xdr:from>
    <xdr:to xmlns:xdr="http://schemas.openxmlformats.org/drawingml/2006/spreadsheetDrawing">
      <xdr:col>81</xdr:col>
      <xdr:colOff>50800</xdr:colOff>
      <xdr:row>79</xdr:row>
      <xdr:rowOff>15240</xdr:rowOff>
    </xdr:to>
    <xdr:cxnSp macro="">
      <xdr:nvCxnSpPr>
        <xdr:cNvPr id="634" name="直線コネクタ 633"/>
        <xdr:cNvCxnSpPr/>
      </xdr:nvCxnSpPr>
      <xdr:spPr>
        <a:xfrm flipV="1">
          <a:off x="14592300" y="135312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90170</xdr:rowOff>
    </xdr:from>
    <xdr:to xmlns:xdr="http://schemas.openxmlformats.org/drawingml/2006/spreadsheetDrawing">
      <xdr:col>81</xdr:col>
      <xdr:colOff>101600</xdr:colOff>
      <xdr:row>79</xdr:row>
      <xdr:rowOff>20320</xdr:rowOff>
    </xdr:to>
    <xdr:sp macro="" textlink="">
      <xdr:nvSpPr>
        <xdr:cNvPr id="635" name="フローチャート: 判断 634"/>
        <xdr:cNvSpPr/>
      </xdr:nvSpPr>
      <xdr:spPr>
        <a:xfrm>
          <a:off x="15430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36830</xdr:rowOff>
    </xdr:from>
    <xdr:ext cx="531495" cy="259080"/>
    <xdr:sp macro="" textlink="">
      <xdr:nvSpPr>
        <xdr:cNvPr id="636" name="テキスト ボックス 635"/>
        <xdr:cNvSpPr txBox="1"/>
      </xdr:nvSpPr>
      <xdr:spPr>
        <a:xfrm>
          <a:off x="15213965" y="13238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15240</xdr:rowOff>
    </xdr:from>
    <xdr:to xmlns:xdr="http://schemas.openxmlformats.org/drawingml/2006/spreadsheetDrawing">
      <xdr:col>76</xdr:col>
      <xdr:colOff>114300</xdr:colOff>
      <xdr:row>79</xdr:row>
      <xdr:rowOff>44450</xdr:rowOff>
    </xdr:to>
    <xdr:cxnSp macro="">
      <xdr:nvCxnSpPr>
        <xdr:cNvPr id="637" name="直線コネクタ 636"/>
        <xdr:cNvCxnSpPr/>
      </xdr:nvCxnSpPr>
      <xdr:spPr>
        <a:xfrm flipV="1">
          <a:off x="13703300" y="135597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88265</xdr:rowOff>
    </xdr:from>
    <xdr:to xmlns:xdr="http://schemas.openxmlformats.org/drawingml/2006/spreadsheetDrawing">
      <xdr:col>76</xdr:col>
      <xdr:colOff>165100</xdr:colOff>
      <xdr:row>79</xdr:row>
      <xdr:rowOff>18415</xdr:rowOff>
    </xdr:to>
    <xdr:sp macro="" textlink="">
      <xdr:nvSpPr>
        <xdr:cNvPr id="638" name="フローチャート: 判断 637"/>
        <xdr:cNvSpPr/>
      </xdr:nvSpPr>
      <xdr:spPr>
        <a:xfrm>
          <a:off x="145415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34925</xdr:rowOff>
    </xdr:from>
    <xdr:ext cx="531495" cy="259080"/>
    <xdr:sp macro="" textlink="">
      <xdr:nvSpPr>
        <xdr:cNvPr id="639" name="テキスト ボックス 638"/>
        <xdr:cNvSpPr txBox="1"/>
      </xdr:nvSpPr>
      <xdr:spPr>
        <a:xfrm>
          <a:off x="14324965" y="13236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0" name="直線コネクタ 639"/>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83820</xdr:rowOff>
    </xdr:from>
    <xdr:to xmlns:xdr="http://schemas.openxmlformats.org/drawingml/2006/spreadsheetDrawing">
      <xdr:col>72</xdr:col>
      <xdr:colOff>38100</xdr:colOff>
      <xdr:row>79</xdr:row>
      <xdr:rowOff>13970</xdr:rowOff>
    </xdr:to>
    <xdr:sp macro="" textlink="">
      <xdr:nvSpPr>
        <xdr:cNvPr id="641" name="フローチャート: 判断 640"/>
        <xdr:cNvSpPr/>
      </xdr:nvSpPr>
      <xdr:spPr>
        <a:xfrm>
          <a:off x="13652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30480</xdr:rowOff>
    </xdr:from>
    <xdr:ext cx="531495" cy="255905"/>
    <xdr:sp macro="" textlink="">
      <xdr:nvSpPr>
        <xdr:cNvPr id="642" name="テキスト ボックス 641"/>
        <xdr:cNvSpPr txBox="1"/>
      </xdr:nvSpPr>
      <xdr:spPr>
        <a:xfrm>
          <a:off x="13435965" y="13232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66675</xdr:rowOff>
    </xdr:from>
    <xdr:to xmlns:xdr="http://schemas.openxmlformats.org/drawingml/2006/spreadsheetDrawing">
      <xdr:col>67</xdr:col>
      <xdr:colOff>101600</xdr:colOff>
      <xdr:row>78</xdr:row>
      <xdr:rowOff>168275</xdr:rowOff>
    </xdr:to>
    <xdr:sp macro="" textlink="">
      <xdr:nvSpPr>
        <xdr:cNvPr id="643" name="フローチャート: 判断 642"/>
        <xdr:cNvSpPr/>
      </xdr:nvSpPr>
      <xdr:spPr>
        <a:xfrm>
          <a:off x="12763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13335</xdr:rowOff>
    </xdr:from>
    <xdr:ext cx="531495" cy="259080"/>
    <xdr:sp macro="" textlink="">
      <xdr:nvSpPr>
        <xdr:cNvPr id="644" name="テキスト ボックス 643"/>
        <xdr:cNvSpPr txBox="1"/>
      </xdr:nvSpPr>
      <xdr:spPr>
        <a:xfrm>
          <a:off x="12546965" y="13214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51"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107315</xdr:rowOff>
    </xdr:from>
    <xdr:to xmlns:xdr="http://schemas.openxmlformats.org/drawingml/2006/spreadsheetDrawing">
      <xdr:col>81</xdr:col>
      <xdr:colOff>101600</xdr:colOff>
      <xdr:row>79</xdr:row>
      <xdr:rowOff>37465</xdr:rowOff>
    </xdr:to>
    <xdr:sp macro="" textlink="">
      <xdr:nvSpPr>
        <xdr:cNvPr id="652" name="楕円 651"/>
        <xdr:cNvSpPr/>
      </xdr:nvSpPr>
      <xdr:spPr>
        <a:xfrm>
          <a:off x="15430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29210</xdr:rowOff>
    </xdr:from>
    <xdr:ext cx="531495" cy="255905"/>
    <xdr:sp macro="" textlink="">
      <xdr:nvSpPr>
        <xdr:cNvPr id="653" name="テキスト ボックス 652"/>
        <xdr:cNvSpPr txBox="1"/>
      </xdr:nvSpPr>
      <xdr:spPr>
        <a:xfrm>
          <a:off x="15213965" y="1357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135890</xdr:rowOff>
    </xdr:from>
    <xdr:to xmlns:xdr="http://schemas.openxmlformats.org/drawingml/2006/spreadsheetDrawing">
      <xdr:col>76</xdr:col>
      <xdr:colOff>165100</xdr:colOff>
      <xdr:row>79</xdr:row>
      <xdr:rowOff>66040</xdr:rowOff>
    </xdr:to>
    <xdr:sp macro="" textlink="">
      <xdr:nvSpPr>
        <xdr:cNvPr id="654" name="楕円 653"/>
        <xdr:cNvSpPr/>
      </xdr:nvSpPr>
      <xdr:spPr>
        <a:xfrm>
          <a:off x="14541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57150</xdr:rowOff>
    </xdr:from>
    <xdr:ext cx="466725" cy="259080"/>
    <xdr:sp macro="" textlink="">
      <xdr:nvSpPr>
        <xdr:cNvPr id="655" name="テキスト ボックス 654"/>
        <xdr:cNvSpPr txBox="1"/>
      </xdr:nvSpPr>
      <xdr:spPr>
        <a:xfrm>
          <a:off x="14357350" y="13601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6380" cy="255905"/>
    <xdr:sp macro="" textlink="">
      <xdr:nvSpPr>
        <xdr:cNvPr id="657" name="テキスト ボックス 656"/>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6380" cy="255905"/>
    <xdr:sp macro="" textlink="">
      <xdr:nvSpPr>
        <xdr:cNvPr id="659" name="テキスト ボックス 658"/>
        <xdr:cNvSpPr txBox="1"/>
      </xdr:nvSpPr>
      <xdr:spPr>
        <a:xfrm>
          <a:off x="12689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8" name="テキスト ボックス 667"/>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1" name="テキスト ボックス 670"/>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2455" cy="259080"/>
    <xdr:sp macro="" textlink="">
      <xdr:nvSpPr>
        <xdr:cNvPr id="673" name="テキスト ボックス 672"/>
        <xdr:cNvSpPr txBox="1"/>
      </xdr:nvSpPr>
      <xdr:spPr>
        <a:xfrm>
          <a:off x="11850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2455" cy="255905"/>
    <xdr:sp macro="" textlink="">
      <xdr:nvSpPr>
        <xdr:cNvPr id="675" name="テキスト ボックス 674"/>
        <xdr:cNvSpPr txBox="1"/>
      </xdr:nvSpPr>
      <xdr:spPr>
        <a:xfrm>
          <a:off x="11850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2455" cy="259080"/>
    <xdr:sp macro="" textlink="">
      <xdr:nvSpPr>
        <xdr:cNvPr id="677" name="テキスト ボックス 676"/>
        <xdr:cNvSpPr txBox="1"/>
      </xdr:nvSpPr>
      <xdr:spPr>
        <a:xfrm>
          <a:off x="11850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79" name="テキスト ボックス 678"/>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2625" cy="255905"/>
    <xdr:sp macro="" textlink="">
      <xdr:nvSpPr>
        <xdr:cNvPr id="681" name="テキスト ボックス 680"/>
        <xdr:cNvSpPr txBox="1"/>
      </xdr:nvSpPr>
      <xdr:spPr>
        <a:xfrm>
          <a:off x="11760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8890</xdr:rowOff>
    </xdr:from>
    <xdr:to xmlns:xdr="http://schemas.openxmlformats.org/drawingml/2006/spreadsheetDrawing">
      <xdr:col>85</xdr:col>
      <xdr:colOff>126365</xdr:colOff>
      <xdr:row>99</xdr:row>
      <xdr:rowOff>44450</xdr:rowOff>
    </xdr:to>
    <xdr:cxnSp macro="">
      <xdr:nvCxnSpPr>
        <xdr:cNvPr id="683" name="直線コネクタ 682"/>
        <xdr:cNvCxnSpPr/>
      </xdr:nvCxnSpPr>
      <xdr:spPr>
        <a:xfrm flipV="1">
          <a:off x="16317595" y="15439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48260</xdr:rowOff>
    </xdr:from>
    <xdr:ext cx="249555" cy="259080"/>
    <xdr:sp macro="" textlink="">
      <xdr:nvSpPr>
        <xdr:cNvPr id="684" name="公債費最小値テキスト"/>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44450</xdr:rowOff>
    </xdr:from>
    <xdr:to xmlns:xdr="http://schemas.openxmlformats.org/drawingml/2006/spreadsheetDrawing">
      <xdr:col>86</xdr:col>
      <xdr:colOff>25400</xdr:colOff>
      <xdr:row>99</xdr:row>
      <xdr:rowOff>44450</xdr:rowOff>
    </xdr:to>
    <xdr:cxnSp macro="">
      <xdr:nvCxnSpPr>
        <xdr:cNvPr id="685" name="直線コネクタ 684"/>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127000</xdr:rowOff>
    </xdr:from>
    <xdr:ext cx="598805" cy="259080"/>
    <xdr:sp macro="" textlink="">
      <xdr:nvSpPr>
        <xdr:cNvPr id="686" name="公債費最大値テキスト"/>
        <xdr:cNvSpPr txBox="1"/>
      </xdr:nvSpPr>
      <xdr:spPr>
        <a:xfrm>
          <a:off x="16370300" y="1521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828,793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8890</xdr:rowOff>
    </xdr:from>
    <xdr:to xmlns:xdr="http://schemas.openxmlformats.org/drawingml/2006/spreadsheetDrawing">
      <xdr:col>86</xdr:col>
      <xdr:colOff>25400</xdr:colOff>
      <xdr:row>90</xdr:row>
      <xdr:rowOff>8890</xdr:rowOff>
    </xdr:to>
    <xdr:cxnSp macro="">
      <xdr:nvCxnSpPr>
        <xdr:cNvPr id="687" name="直線コネクタ 686"/>
        <xdr:cNvCxnSpPr/>
      </xdr:nvCxnSpPr>
      <xdr:spPr>
        <a:xfrm>
          <a:off x="16230600" y="15439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152400</xdr:rowOff>
    </xdr:from>
    <xdr:to xmlns:xdr="http://schemas.openxmlformats.org/drawingml/2006/spreadsheetDrawing">
      <xdr:col>85</xdr:col>
      <xdr:colOff>127000</xdr:colOff>
      <xdr:row>97</xdr:row>
      <xdr:rowOff>155575</xdr:rowOff>
    </xdr:to>
    <xdr:cxnSp macro="">
      <xdr:nvCxnSpPr>
        <xdr:cNvPr id="688" name="直線コネクタ 687"/>
        <xdr:cNvCxnSpPr/>
      </xdr:nvCxnSpPr>
      <xdr:spPr>
        <a:xfrm flipV="1">
          <a:off x="15481300" y="16783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25400</xdr:rowOff>
    </xdr:from>
    <xdr:ext cx="598805" cy="259080"/>
    <xdr:sp macro="" textlink="">
      <xdr:nvSpPr>
        <xdr:cNvPr id="689" name="公債費平均値テキスト"/>
        <xdr:cNvSpPr txBox="1"/>
      </xdr:nvSpPr>
      <xdr:spPr>
        <a:xfrm>
          <a:off x="16370300" y="16484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2540</xdr:rowOff>
    </xdr:from>
    <xdr:to xmlns:xdr="http://schemas.openxmlformats.org/drawingml/2006/spreadsheetDrawing">
      <xdr:col>85</xdr:col>
      <xdr:colOff>177800</xdr:colOff>
      <xdr:row>97</xdr:row>
      <xdr:rowOff>104140</xdr:rowOff>
    </xdr:to>
    <xdr:sp macro="" textlink="">
      <xdr:nvSpPr>
        <xdr:cNvPr id="690" name="フローチャート: 判断 689"/>
        <xdr:cNvSpPr/>
      </xdr:nvSpPr>
      <xdr:spPr>
        <a:xfrm>
          <a:off x="162687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149225</xdr:rowOff>
    </xdr:from>
    <xdr:to xmlns:xdr="http://schemas.openxmlformats.org/drawingml/2006/spreadsheetDrawing">
      <xdr:col>81</xdr:col>
      <xdr:colOff>50800</xdr:colOff>
      <xdr:row>97</xdr:row>
      <xdr:rowOff>155575</xdr:rowOff>
    </xdr:to>
    <xdr:cxnSp macro="">
      <xdr:nvCxnSpPr>
        <xdr:cNvPr id="691" name="直線コネクタ 690"/>
        <xdr:cNvCxnSpPr/>
      </xdr:nvCxnSpPr>
      <xdr:spPr>
        <a:xfrm>
          <a:off x="14592300" y="16779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163195</xdr:rowOff>
    </xdr:from>
    <xdr:to xmlns:xdr="http://schemas.openxmlformats.org/drawingml/2006/spreadsheetDrawing">
      <xdr:col>81</xdr:col>
      <xdr:colOff>101600</xdr:colOff>
      <xdr:row>97</xdr:row>
      <xdr:rowOff>93345</xdr:rowOff>
    </xdr:to>
    <xdr:sp macro="" textlink="">
      <xdr:nvSpPr>
        <xdr:cNvPr id="692" name="フローチャート: 判断 691"/>
        <xdr:cNvSpPr/>
      </xdr:nvSpPr>
      <xdr:spPr>
        <a:xfrm>
          <a:off x="15430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109855</xdr:rowOff>
    </xdr:from>
    <xdr:ext cx="595630" cy="255905"/>
    <xdr:sp macro="" textlink="">
      <xdr:nvSpPr>
        <xdr:cNvPr id="693" name="テキスト ボックス 692"/>
        <xdr:cNvSpPr txBox="1"/>
      </xdr:nvSpPr>
      <xdr:spPr>
        <a:xfrm>
          <a:off x="15181580" y="163976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147320</xdr:rowOff>
    </xdr:from>
    <xdr:to xmlns:xdr="http://schemas.openxmlformats.org/drawingml/2006/spreadsheetDrawing">
      <xdr:col>76</xdr:col>
      <xdr:colOff>114300</xdr:colOff>
      <xdr:row>97</xdr:row>
      <xdr:rowOff>149225</xdr:rowOff>
    </xdr:to>
    <xdr:cxnSp macro="">
      <xdr:nvCxnSpPr>
        <xdr:cNvPr id="694" name="直線コネクタ 693"/>
        <xdr:cNvCxnSpPr/>
      </xdr:nvCxnSpPr>
      <xdr:spPr>
        <a:xfrm>
          <a:off x="13703300" y="167779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24130</xdr:rowOff>
    </xdr:from>
    <xdr:to xmlns:xdr="http://schemas.openxmlformats.org/drawingml/2006/spreadsheetDrawing">
      <xdr:col>76</xdr:col>
      <xdr:colOff>165100</xdr:colOff>
      <xdr:row>97</xdr:row>
      <xdr:rowOff>125730</xdr:rowOff>
    </xdr:to>
    <xdr:sp macro="" textlink="">
      <xdr:nvSpPr>
        <xdr:cNvPr id="695" name="フローチャート: 判断 694"/>
        <xdr:cNvSpPr/>
      </xdr:nvSpPr>
      <xdr:spPr>
        <a:xfrm>
          <a:off x="14541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142240</xdr:rowOff>
    </xdr:from>
    <xdr:ext cx="595630" cy="259080"/>
    <xdr:sp macro="" textlink="">
      <xdr:nvSpPr>
        <xdr:cNvPr id="696" name="テキスト ボックス 695"/>
        <xdr:cNvSpPr txBox="1"/>
      </xdr:nvSpPr>
      <xdr:spPr>
        <a:xfrm>
          <a:off x="14292580" y="164299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147320</xdr:rowOff>
    </xdr:from>
    <xdr:to xmlns:xdr="http://schemas.openxmlformats.org/drawingml/2006/spreadsheetDrawing">
      <xdr:col>71</xdr:col>
      <xdr:colOff>177800</xdr:colOff>
      <xdr:row>97</xdr:row>
      <xdr:rowOff>155575</xdr:rowOff>
    </xdr:to>
    <xdr:cxnSp macro="">
      <xdr:nvCxnSpPr>
        <xdr:cNvPr id="697" name="直線コネクタ 696"/>
        <xdr:cNvCxnSpPr/>
      </xdr:nvCxnSpPr>
      <xdr:spPr>
        <a:xfrm flipV="1">
          <a:off x="12814300" y="167779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52070</xdr:rowOff>
    </xdr:from>
    <xdr:to xmlns:xdr="http://schemas.openxmlformats.org/drawingml/2006/spreadsheetDrawing">
      <xdr:col>72</xdr:col>
      <xdr:colOff>38100</xdr:colOff>
      <xdr:row>97</xdr:row>
      <xdr:rowOff>153035</xdr:rowOff>
    </xdr:to>
    <xdr:sp macro="" textlink="">
      <xdr:nvSpPr>
        <xdr:cNvPr id="698" name="フローチャート: 判断 697"/>
        <xdr:cNvSpPr/>
      </xdr:nvSpPr>
      <xdr:spPr>
        <a:xfrm>
          <a:off x="13652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169545</xdr:rowOff>
    </xdr:from>
    <xdr:ext cx="595630" cy="255905"/>
    <xdr:sp macro="" textlink="">
      <xdr:nvSpPr>
        <xdr:cNvPr id="699" name="テキスト ボックス 698"/>
        <xdr:cNvSpPr txBox="1"/>
      </xdr:nvSpPr>
      <xdr:spPr>
        <a:xfrm>
          <a:off x="13403580" y="164572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46355</xdr:rowOff>
    </xdr:from>
    <xdr:to xmlns:xdr="http://schemas.openxmlformats.org/drawingml/2006/spreadsheetDrawing">
      <xdr:col>67</xdr:col>
      <xdr:colOff>101600</xdr:colOff>
      <xdr:row>97</xdr:row>
      <xdr:rowOff>147955</xdr:rowOff>
    </xdr:to>
    <xdr:sp macro="" textlink="">
      <xdr:nvSpPr>
        <xdr:cNvPr id="700" name="フローチャート: 判断 699"/>
        <xdr:cNvSpPr/>
      </xdr:nvSpPr>
      <xdr:spPr>
        <a:xfrm>
          <a:off x="127635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164465</xdr:rowOff>
    </xdr:from>
    <xdr:ext cx="595630" cy="259080"/>
    <xdr:sp macro="" textlink="">
      <xdr:nvSpPr>
        <xdr:cNvPr id="701" name="テキスト ボックス 700"/>
        <xdr:cNvSpPr txBox="1"/>
      </xdr:nvSpPr>
      <xdr:spPr>
        <a:xfrm>
          <a:off x="12514580" y="164522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101600</xdr:rowOff>
    </xdr:from>
    <xdr:to xmlns:xdr="http://schemas.openxmlformats.org/drawingml/2006/spreadsheetDrawing">
      <xdr:col>85</xdr:col>
      <xdr:colOff>177800</xdr:colOff>
      <xdr:row>98</xdr:row>
      <xdr:rowOff>31750</xdr:rowOff>
    </xdr:to>
    <xdr:sp macro="" textlink="">
      <xdr:nvSpPr>
        <xdr:cNvPr id="707" name="楕円 706"/>
        <xdr:cNvSpPr/>
      </xdr:nvSpPr>
      <xdr:spPr>
        <a:xfrm>
          <a:off x="162687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80010</xdr:rowOff>
    </xdr:from>
    <xdr:ext cx="598805" cy="259080"/>
    <xdr:sp macro="" textlink="">
      <xdr:nvSpPr>
        <xdr:cNvPr id="708" name="公債費該当値テキスト"/>
        <xdr:cNvSpPr txBox="1"/>
      </xdr:nvSpPr>
      <xdr:spPr>
        <a:xfrm>
          <a:off x="16370300" y="16710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104775</xdr:rowOff>
    </xdr:from>
    <xdr:to xmlns:xdr="http://schemas.openxmlformats.org/drawingml/2006/spreadsheetDrawing">
      <xdr:col>81</xdr:col>
      <xdr:colOff>101600</xdr:colOff>
      <xdr:row>98</xdr:row>
      <xdr:rowOff>34925</xdr:rowOff>
    </xdr:to>
    <xdr:sp macro="" textlink="">
      <xdr:nvSpPr>
        <xdr:cNvPr id="709" name="楕円 708"/>
        <xdr:cNvSpPr/>
      </xdr:nvSpPr>
      <xdr:spPr>
        <a:xfrm>
          <a:off x="15430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26035</xdr:rowOff>
    </xdr:from>
    <xdr:ext cx="595630" cy="259080"/>
    <xdr:sp macro="" textlink="">
      <xdr:nvSpPr>
        <xdr:cNvPr id="710" name="テキスト ボックス 709"/>
        <xdr:cNvSpPr txBox="1"/>
      </xdr:nvSpPr>
      <xdr:spPr>
        <a:xfrm>
          <a:off x="15181580" y="16828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711" name="楕円 710"/>
        <xdr:cNvSpPr/>
      </xdr:nvSpPr>
      <xdr:spPr>
        <a:xfrm>
          <a:off x="14541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19685</xdr:rowOff>
    </xdr:from>
    <xdr:ext cx="595630" cy="255905"/>
    <xdr:sp macro="" textlink="">
      <xdr:nvSpPr>
        <xdr:cNvPr id="712" name="テキスト ボックス 711"/>
        <xdr:cNvSpPr txBox="1"/>
      </xdr:nvSpPr>
      <xdr:spPr>
        <a:xfrm>
          <a:off x="14292580" y="168217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96520</xdr:rowOff>
    </xdr:from>
    <xdr:to xmlns:xdr="http://schemas.openxmlformats.org/drawingml/2006/spreadsheetDrawing">
      <xdr:col>72</xdr:col>
      <xdr:colOff>38100</xdr:colOff>
      <xdr:row>98</xdr:row>
      <xdr:rowOff>26670</xdr:rowOff>
    </xdr:to>
    <xdr:sp macro="" textlink="">
      <xdr:nvSpPr>
        <xdr:cNvPr id="713" name="楕円 712"/>
        <xdr:cNvSpPr/>
      </xdr:nvSpPr>
      <xdr:spPr>
        <a:xfrm>
          <a:off x="13652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17780</xdr:rowOff>
    </xdr:from>
    <xdr:ext cx="595630" cy="255905"/>
    <xdr:sp macro="" textlink="">
      <xdr:nvSpPr>
        <xdr:cNvPr id="714" name="テキスト ボックス 713"/>
        <xdr:cNvSpPr txBox="1"/>
      </xdr:nvSpPr>
      <xdr:spPr>
        <a:xfrm>
          <a:off x="13403580" y="168198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104775</xdr:rowOff>
    </xdr:from>
    <xdr:to xmlns:xdr="http://schemas.openxmlformats.org/drawingml/2006/spreadsheetDrawing">
      <xdr:col>67</xdr:col>
      <xdr:colOff>101600</xdr:colOff>
      <xdr:row>98</xdr:row>
      <xdr:rowOff>34925</xdr:rowOff>
    </xdr:to>
    <xdr:sp macro="" textlink="">
      <xdr:nvSpPr>
        <xdr:cNvPr id="715" name="楕円 714"/>
        <xdr:cNvSpPr/>
      </xdr:nvSpPr>
      <xdr:spPr>
        <a:xfrm>
          <a:off x="12763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26035</xdr:rowOff>
    </xdr:from>
    <xdr:ext cx="595630" cy="259080"/>
    <xdr:sp macro="" textlink="">
      <xdr:nvSpPr>
        <xdr:cNvPr id="716" name="テキスト ボックス 715"/>
        <xdr:cNvSpPr txBox="1"/>
      </xdr:nvSpPr>
      <xdr:spPr>
        <a:xfrm>
          <a:off x="12514580" y="16828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5" name="テキスト ボックス 724"/>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7" name="直線コネクタ 726"/>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5745" cy="255905"/>
    <xdr:sp macro="" textlink="">
      <xdr:nvSpPr>
        <xdr:cNvPr id="728" name="テキスト ボックス 727"/>
        <xdr:cNvSpPr txBox="1"/>
      </xdr:nvSpPr>
      <xdr:spPr>
        <a:xfrm>
          <a:off x="18039080" y="6398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168910</xdr:rowOff>
    </xdr:from>
    <xdr:ext cx="592455" cy="255905"/>
    <xdr:sp macro="" textlink="">
      <xdr:nvSpPr>
        <xdr:cNvPr id="730" name="テキスト ボックス 729"/>
        <xdr:cNvSpPr txBox="1"/>
      </xdr:nvSpPr>
      <xdr:spPr>
        <a:xfrm>
          <a:off x="17692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31" name="直線コネクタ 730"/>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111760</xdr:rowOff>
    </xdr:from>
    <xdr:ext cx="592455" cy="255905"/>
    <xdr:sp macro="" textlink="">
      <xdr:nvSpPr>
        <xdr:cNvPr id="732" name="テキスト ボックス 731"/>
        <xdr:cNvSpPr txBox="1"/>
      </xdr:nvSpPr>
      <xdr:spPr>
        <a:xfrm>
          <a:off x="17692370" y="5255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2455" cy="255905"/>
    <xdr:sp macro="" textlink="">
      <xdr:nvSpPr>
        <xdr:cNvPr id="734" name="テキスト ボックス 733"/>
        <xdr:cNvSpPr txBox="1"/>
      </xdr:nvSpPr>
      <xdr:spPr>
        <a:xfrm>
          <a:off x="17692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83820</xdr:rowOff>
    </xdr:from>
    <xdr:to xmlns:xdr="http://schemas.openxmlformats.org/drawingml/2006/spreadsheetDrawing">
      <xdr:col>116</xdr:col>
      <xdr:colOff>62865</xdr:colOff>
      <xdr:row>38</xdr:row>
      <xdr:rowOff>25400</xdr:rowOff>
    </xdr:to>
    <xdr:cxnSp macro="">
      <xdr:nvCxnSpPr>
        <xdr:cNvPr id="736" name="直線コネクタ 735"/>
        <xdr:cNvCxnSpPr/>
      </xdr:nvCxnSpPr>
      <xdr:spPr>
        <a:xfrm flipV="1">
          <a:off x="22159595" y="522732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65405</xdr:rowOff>
    </xdr:from>
    <xdr:ext cx="249555" cy="255905"/>
    <xdr:sp macro="" textlink="">
      <xdr:nvSpPr>
        <xdr:cNvPr id="737" name="諸支出金最小値テキスト"/>
        <xdr:cNvSpPr txBox="1"/>
      </xdr:nvSpPr>
      <xdr:spPr>
        <a:xfrm>
          <a:off x="22212300" y="65805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8" name="直線コネクタ 737"/>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30480</xdr:rowOff>
    </xdr:from>
    <xdr:ext cx="598805" cy="255905"/>
    <xdr:sp macro="" textlink="">
      <xdr:nvSpPr>
        <xdr:cNvPr id="739" name="諸支出金最大値テキスト"/>
        <xdr:cNvSpPr txBox="1"/>
      </xdr:nvSpPr>
      <xdr:spPr>
        <a:xfrm>
          <a:off x="22212300" y="50025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229,801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83820</xdr:rowOff>
    </xdr:from>
    <xdr:to xmlns:xdr="http://schemas.openxmlformats.org/drawingml/2006/spreadsheetDrawing">
      <xdr:col>116</xdr:col>
      <xdr:colOff>152400</xdr:colOff>
      <xdr:row>30</xdr:row>
      <xdr:rowOff>83820</xdr:rowOff>
    </xdr:to>
    <xdr:cxnSp macro="">
      <xdr:nvCxnSpPr>
        <xdr:cNvPr id="740" name="直線コネクタ 739"/>
        <xdr:cNvCxnSpPr/>
      </xdr:nvCxnSpPr>
      <xdr:spPr>
        <a:xfrm>
          <a:off x="22072600" y="522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41" name="直線コネクタ 740"/>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469900" cy="255905"/>
    <xdr:sp macro="" textlink="">
      <xdr:nvSpPr>
        <xdr:cNvPr id="742" name="諸支出金平均値テキスト"/>
        <xdr:cNvSpPr txBox="1"/>
      </xdr:nvSpPr>
      <xdr:spPr>
        <a:xfrm>
          <a:off x="22212300" y="63271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43" name="フローチャート: 判断 742"/>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44" name="直線コネクタ 743"/>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130810</xdr:rowOff>
    </xdr:from>
    <xdr:to xmlns:xdr="http://schemas.openxmlformats.org/drawingml/2006/spreadsheetDrawing">
      <xdr:col>112</xdr:col>
      <xdr:colOff>38100</xdr:colOff>
      <xdr:row>38</xdr:row>
      <xdr:rowOff>60960</xdr:rowOff>
    </xdr:to>
    <xdr:sp macro="" textlink="">
      <xdr:nvSpPr>
        <xdr:cNvPr id="745" name="フローチャート: 判断 744"/>
        <xdr:cNvSpPr/>
      </xdr:nvSpPr>
      <xdr:spPr>
        <a:xfrm>
          <a:off x="21272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77470</xdr:rowOff>
    </xdr:from>
    <xdr:ext cx="466725" cy="255905"/>
    <xdr:sp macro="" textlink="">
      <xdr:nvSpPr>
        <xdr:cNvPr id="746" name="テキスト ボックス 745"/>
        <xdr:cNvSpPr txBox="1"/>
      </xdr:nvSpPr>
      <xdr:spPr>
        <a:xfrm>
          <a:off x="21088350" y="62496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7" name="直線コネクタ 746"/>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135890</xdr:rowOff>
    </xdr:from>
    <xdr:to xmlns:xdr="http://schemas.openxmlformats.org/drawingml/2006/spreadsheetDrawing">
      <xdr:col>107</xdr:col>
      <xdr:colOff>101600</xdr:colOff>
      <xdr:row>38</xdr:row>
      <xdr:rowOff>66040</xdr:rowOff>
    </xdr:to>
    <xdr:sp macro="" textlink="">
      <xdr:nvSpPr>
        <xdr:cNvPr id="748" name="フローチャート: 判断 747"/>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82550</xdr:rowOff>
    </xdr:from>
    <xdr:ext cx="466725" cy="259080"/>
    <xdr:sp macro="" textlink="">
      <xdr:nvSpPr>
        <xdr:cNvPr id="749" name="テキスト ボックス 748"/>
        <xdr:cNvSpPr txBox="1"/>
      </xdr:nvSpPr>
      <xdr:spPr>
        <a:xfrm>
          <a:off x="20199350" y="6254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50" name="直線コネクタ 749"/>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136525</xdr:rowOff>
    </xdr:from>
    <xdr:to xmlns:xdr="http://schemas.openxmlformats.org/drawingml/2006/spreadsheetDrawing">
      <xdr:col>102</xdr:col>
      <xdr:colOff>165100</xdr:colOff>
      <xdr:row>38</xdr:row>
      <xdr:rowOff>66675</xdr:rowOff>
    </xdr:to>
    <xdr:sp macro="" textlink="">
      <xdr:nvSpPr>
        <xdr:cNvPr id="751" name="フローチャート: 判断 750"/>
        <xdr:cNvSpPr/>
      </xdr:nvSpPr>
      <xdr:spPr>
        <a:xfrm>
          <a:off x="19494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83185</xdr:rowOff>
    </xdr:from>
    <xdr:ext cx="466725" cy="259080"/>
    <xdr:sp macro="" textlink="">
      <xdr:nvSpPr>
        <xdr:cNvPr id="752" name="テキスト ボックス 751"/>
        <xdr:cNvSpPr txBox="1"/>
      </xdr:nvSpPr>
      <xdr:spPr>
        <a:xfrm>
          <a:off x="19310350" y="6255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139065</xdr:rowOff>
    </xdr:from>
    <xdr:to xmlns:xdr="http://schemas.openxmlformats.org/drawingml/2006/spreadsheetDrawing">
      <xdr:col>98</xdr:col>
      <xdr:colOff>38100</xdr:colOff>
      <xdr:row>38</xdr:row>
      <xdr:rowOff>69215</xdr:rowOff>
    </xdr:to>
    <xdr:sp macro="" textlink="">
      <xdr:nvSpPr>
        <xdr:cNvPr id="753" name="フローチャート: 判断 752"/>
        <xdr:cNvSpPr/>
      </xdr:nvSpPr>
      <xdr:spPr>
        <a:xfrm>
          <a:off x="18605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86360</xdr:rowOff>
    </xdr:from>
    <xdr:ext cx="466725" cy="255905"/>
    <xdr:sp macro="" textlink="">
      <xdr:nvSpPr>
        <xdr:cNvPr id="754" name="テキスト ボックス 753"/>
        <xdr:cNvSpPr txBox="1"/>
      </xdr:nvSpPr>
      <xdr:spPr>
        <a:xfrm>
          <a:off x="18421350" y="62585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109855</xdr:rowOff>
    </xdr:from>
    <xdr:ext cx="249555" cy="255905"/>
    <xdr:sp macro="" textlink="">
      <xdr:nvSpPr>
        <xdr:cNvPr id="761" name="諸支出金該当値テキスト"/>
        <xdr:cNvSpPr txBox="1"/>
      </xdr:nvSpPr>
      <xdr:spPr>
        <a:xfrm>
          <a:off x="22212300" y="64535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6380" cy="259080"/>
    <xdr:sp macro="" textlink="">
      <xdr:nvSpPr>
        <xdr:cNvPr id="763" name="テキスト ボックス 762"/>
        <xdr:cNvSpPr txBox="1"/>
      </xdr:nvSpPr>
      <xdr:spPr>
        <a:xfrm>
          <a:off x="21198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6380" cy="259080"/>
    <xdr:sp macro="" textlink="">
      <xdr:nvSpPr>
        <xdr:cNvPr id="765" name="テキスト ボックス 764"/>
        <xdr:cNvSpPr txBox="1"/>
      </xdr:nvSpPr>
      <xdr:spPr>
        <a:xfrm>
          <a:off x="20309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6380" cy="259080"/>
    <xdr:sp macro="" textlink="">
      <xdr:nvSpPr>
        <xdr:cNvPr id="767" name="テキスト ボックス 766"/>
        <xdr:cNvSpPr txBox="1"/>
      </xdr:nvSpPr>
      <xdr:spPr>
        <a:xfrm>
          <a:off x="19420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6380" cy="259080"/>
    <xdr:sp macro="" textlink="">
      <xdr:nvSpPr>
        <xdr:cNvPr id="769" name="テキスト ボックス 768"/>
        <xdr:cNvSpPr txBox="1"/>
      </xdr:nvSpPr>
      <xdr:spPr>
        <a:xfrm>
          <a:off x="18531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8" name="テキスト ボックス 777"/>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1" name="テキスト ボックス 780"/>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3" name="テキスト ボックス 782"/>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95" name="テキスト ボックス 794"/>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8" name="テキスト ボックス 797"/>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1" name="テキスト ボックス 800"/>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3" name="テキスト ボックス 802"/>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2" name="テキスト ボックス 811"/>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4" name="テキスト ボックス 813"/>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16" name="テキスト ボックス 815"/>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8" name="テキスト ボックス 817"/>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総務費は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228,031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34,892</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円増加した。財政調整基金をはじめとした積立金が令和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年度から増加しているほか、制度改正に伴うシステム改修経費の支出により増加した。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民生費は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228,901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16,030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円増加した。養護老人ホームの入所者が増加したほか、制度改正により児童手当の支給額が増えたことによる。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商工費は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50,950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40,666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年度に実施した道の駅建物内部の設備設置工事を始めとした大規模工事が終了したことにより減少した。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土木費は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148,584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21,050</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円増加した。新設する道の駅の外構工事等により令和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年度から増加した。</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教育費は</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99,712</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円で、前年度から</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25,136</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円減少した。令和</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年度に実施した廃校校舎の解体除却工事や小中学校の照明ＬＥＤ化工事が終了したことによる。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○財政調整基金残高及び実質単年度収支</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4</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年度は法人税割が増収となり、財政調整基金への積立額が大幅に増えた。一方で令和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年度は地方交付税が減少し、取崩額が多額だった。令和</a:t>
          </a:r>
          <a:r>
            <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rPr>
            <a:t>6</a:t>
          </a: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年度は概ね例年並みの水準となった。</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○実質収支額</a:t>
          </a:r>
          <a:endParaRPr kumimoji="1" lang="en-US" altLang="ja-JP" sz="12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chemeClr val="tx1"/>
              </a:solidFill>
              <a:effectLst/>
              <a:uLnTx/>
              <a:uFillTx/>
              <a:latin typeface="ＭＳ ゴシック"/>
              <a:ea typeface="ＭＳ ゴシック"/>
              <a:cs typeface="+mn-cs"/>
            </a:rPr>
            <a:t>　次年度以降の財政支出に備えて財政調整基金への積み増しを図ったことで実質収支額が減少した。　</a:t>
          </a:r>
          <a:endParaRPr kumimoji="1" lang="ja-JP" altLang="en-US" sz="12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秋田県小坂町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○現状</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一般会計、特別会計、企業会計のすべてで黒字である。</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○水道事業会計</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給水人口の減少等により料金収入が減少し黒字額が減少した。</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○一般会計</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監査委員及び町議会からの意見により、令和</a:t>
          </a:r>
          <a:r>
            <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年度から決算見込による歳出予算の整理を行っているため、決算剰余金が大幅に減少したため比率も減少している。</a:t>
          </a: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chemeClr val="tx1"/>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133</v>
      </c>
      <c r="C3" s="22"/>
      <c r="D3" s="22"/>
      <c r="E3" s="44"/>
      <c r="F3" s="44"/>
      <c r="G3" s="44"/>
      <c r="H3" s="44"/>
      <c r="I3" s="44"/>
      <c r="J3" s="44"/>
      <c r="K3" s="44"/>
      <c r="L3" s="44" t="s">
        <v>122</v>
      </c>
      <c r="M3" s="44"/>
      <c r="N3" s="44"/>
      <c r="O3" s="44"/>
      <c r="P3" s="44"/>
      <c r="Q3" s="44"/>
      <c r="R3" s="94"/>
      <c r="S3" s="94"/>
      <c r="T3" s="94"/>
      <c r="U3" s="94"/>
      <c r="V3" s="112"/>
      <c r="W3" s="127" t="s">
        <v>137</v>
      </c>
      <c r="X3" s="137"/>
      <c r="Y3" s="137"/>
      <c r="Z3" s="137"/>
      <c r="AA3" s="137"/>
      <c r="AB3" s="22"/>
      <c r="AC3" s="94" t="s">
        <v>138</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143</v>
      </c>
      <c r="BO3" s="137"/>
      <c r="BP3" s="137"/>
      <c r="BQ3" s="137"/>
      <c r="BR3" s="137"/>
      <c r="BS3" s="137"/>
      <c r="BT3" s="137"/>
      <c r="BU3" s="164"/>
      <c r="BV3" s="127" t="s">
        <v>144</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145</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147</v>
      </c>
      <c r="AZ4" s="197"/>
      <c r="BA4" s="197"/>
      <c r="BB4" s="197"/>
      <c r="BC4" s="197"/>
      <c r="BD4" s="197"/>
      <c r="BE4" s="197"/>
      <c r="BF4" s="197"/>
      <c r="BG4" s="197"/>
      <c r="BH4" s="197"/>
      <c r="BI4" s="197"/>
      <c r="BJ4" s="197"/>
      <c r="BK4" s="197"/>
      <c r="BL4" s="197"/>
      <c r="BM4" s="208"/>
      <c r="BN4" s="213">
        <v>4932537</v>
      </c>
      <c r="BO4" s="216"/>
      <c r="BP4" s="216"/>
      <c r="BQ4" s="216"/>
      <c r="BR4" s="216"/>
      <c r="BS4" s="216"/>
      <c r="BT4" s="216"/>
      <c r="BU4" s="219"/>
      <c r="BV4" s="213">
        <v>5153652</v>
      </c>
      <c r="BW4" s="216"/>
      <c r="BX4" s="216"/>
      <c r="BY4" s="216"/>
      <c r="BZ4" s="216"/>
      <c r="CA4" s="216"/>
      <c r="CB4" s="216"/>
      <c r="CC4" s="219"/>
      <c r="CD4" s="222" t="s">
        <v>149</v>
      </c>
      <c r="CE4" s="223"/>
      <c r="CF4" s="223"/>
      <c r="CG4" s="223"/>
      <c r="CH4" s="223"/>
      <c r="CI4" s="223"/>
      <c r="CJ4" s="223"/>
      <c r="CK4" s="223"/>
      <c r="CL4" s="223"/>
      <c r="CM4" s="223"/>
      <c r="CN4" s="223"/>
      <c r="CO4" s="223"/>
      <c r="CP4" s="223"/>
      <c r="CQ4" s="223"/>
      <c r="CR4" s="223"/>
      <c r="CS4" s="226"/>
      <c r="CT4" s="229">
        <v>1.9</v>
      </c>
      <c r="CU4" s="237"/>
      <c r="CV4" s="237"/>
      <c r="CW4" s="237"/>
      <c r="CX4" s="237"/>
      <c r="CY4" s="237"/>
      <c r="CZ4" s="237"/>
      <c r="DA4" s="245"/>
      <c r="DB4" s="229">
        <v>1.9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150</v>
      </c>
      <c r="AN5" s="58"/>
      <c r="AO5" s="58"/>
      <c r="AP5" s="58"/>
      <c r="AQ5" s="58"/>
      <c r="AR5" s="58"/>
      <c r="AS5" s="58"/>
      <c r="AT5" s="63"/>
      <c r="AU5" s="182" t="s">
        <v>66</v>
      </c>
      <c r="AV5" s="139"/>
      <c r="AW5" s="139"/>
      <c r="AX5" s="139"/>
      <c r="AY5" s="190" t="s">
        <v>140</v>
      </c>
      <c r="AZ5" s="198"/>
      <c r="BA5" s="198"/>
      <c r="BB5" s="198"/>
      <c r="BC5" s="198"/>
      <c r="BD5" s="198"/>
      <c r="BE5" s="198"/>
      <c r="BF5" s="198"/>
      <c r="BG5" s="198"/>
      <c r="BH5" s="198"/>
      <c r="BI5" s="198"/>
      <c r="BJ5" s="198"/>
      <c r="BK5" s="198"/>
      <c r="BL5" s="198"/>
      <c r="BM5" s="209"/>
      <c r="BN5" s="214">
        <v>4813403</v>
      </c>
      <c r="BO5" s="217"/>
      <c r="BP5" s="217"/>
      <c r="BQ5" s="217"/>
      <c r="BR5" s="217"/>
      <c r="BS5" s="217"/>
      <c r="BT5" s="217"/>
      <c r="BU5" s="220"/>
      <c r="BV5" s="214">
        <v>5011507</v>
      </c>
      <c r="BW5" s="217"/>
      <c r="BX5" s="217"/>
      <c r="BY5" s="217"/>
      <c r="BZ5" s="217"/>
      <c r="CA5" s="217"/>
      <c r="CB5" s="217"/>
      <c r="CC5" s="220"/>
      <c r="CD5" s="192" t="s">
        <v>152</v>
      </c>
      <c r="CE5" s="111"/>
      <c r="CF5" s="111"/>
      <c r="CG5" s="111"/>
      <c r="CH5" s="111"/>
      <c r="CI5" s="111"/>
      <c r="CJ5" s="111"/>
      <c r="CK5" s="111"/>
      <c r="CL5" s="111"/>
      <c r="CM5" s="111"/>
      <c r="CN5" s="111"/>
      <c r="CO5" s="111"/>
      <c r="CP5" s="111"/>
      <c r="CQ5" s="111"/>
      <c r="CR5" s="111"/>
      <c r="CS5" s="211"/>
      <c r="CT5" s="230">
        <v>93.4</v>
      </c>
      <c r="CU5" s="238"/>
      <c r="CV5" s="238"/>
      <c r="CW5" s="238"/>
      <c r="CX5" s="238"/>
      <c r="CY5" s="238"/>
      <c r="CZ5" s="238"/>
      <c r="DA5" s="246"/>
      <c r="DB5" s="230">
        <v>101.9</v>
      </c>
      <c r="DC5" s="238"/>
      <c r="DD5" s="238"/>
      <c r="DE5" s="238"/>
      <c r="DF5" s="238"/>
      <c r="DG5" s="238"/>
      <c r="DH5" s="238"/>
      <c r="DI5" s="246"/>
    </row>
    <row r="6" spans="1:119" ht="18.75" customHeight="1">
      <c r="A6" s="2"/>
      <c r="B6" s="8" t="s">
        <v>153</v>
      </c>
      <c r="C6" s="25"/>
      <c r="D6" s="25"/>
      <c r="E6" s="47"/>
      <c r="F6" s="47"/>
      <c r="G6" s="47"/>
      <c r="H6" s="47"/>
      <c r="I6" s="47"/>
      <c r="J6" s="47"/>
      <c r="K6" s="47"/>
      <c r="L6" s="47" t="s">
        <v>76</v>
      </c>
      <c r="M6" s="47"/>
      <c r="N6" s="47"/>
      <c r="O6" s="47"/>
      <c r="P6" s="47"/>
      <c r="Q6" s="47"/>
      <c r="R6" s="50"/>
      <c r="S6" s="50"/>
      <c r="T6" s="50"/>
      <c r="U6" s="50"/>
      <c r="V6" s="115"/>
      <c r="W6" s="130" t="s">
        <v>156</v>
      </c>
      <c r="X6" s="56"/>
      <c r="Y6" s="56"/>
      <c r="Z6" s="56"/>
      <c r="AA6" s="56"/>
      <c r="AB6" s="25"/>
      <c r="AC6" s="145" t="s">
        <v>157</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161</v>
      </c>
      <c r="AZ6" s="198"/>
      <c r="BA6" s="198"/>
      <c r="BB6" s="198"/>
      <c r="BC6" s="198"/>
      <c r="BD6" s="198"/>
      <c r="BE6" s="198"/>
      <c r="BF6" s="198"/>
      <c r="BG6" s="198"/>
      <c r="BH6" s="198"/>
      <c r="BI6" s="198"/>
      <c r="BJ6" s="198"/>
      <c r="BK6" s="198"/>
      <c r="BL6" s="198"/>
      <c r="BM6" s="209"/>
      <c r="BN6" s="214">
        <v>119134</v>
      </c>
      <c r="BO6" s="217"/>
      <c r="BP6" s="217"/>
      <c r="BQ6" s="217"/>
      <c r="BR6" s="217"/>
      <c r="BS6" s="217"/>
      <c r="BT6" s="217"/>
      <c r="BU6" s="220"/>
      <c r="BV6" s="214">
        <v>142145</v>
      </c>
      <c r="BW6" s="217"/>
      <c r="BX6" s="217"/>
      <c r="BY6" s="217"/>
      <c r="BZ6" s="217"/>
      <c r="CA6" s="217"/>
      <c r="CB6" s="217"/>
      <c r="CC6" s="220"/>
      <c r="CD6" s="192" t="s">
        <v>162</v>
      </c>
      <c r="CE6" s="111"/>
      <c r="CF6" s="111"/>
      <c r="CG6" s="111"/>
      <c r="CH6" s="111"/>
      <c r="CI6" s="111"/>
      <c r="CJ6" s="111"/>
      <c r="CK6" s="111"/>
      <c r="CL6" s="111"/>
      <c r="CM6" s="111"/>
      <c r="CN6" s="111"/>
      <c r="CO6" s="111"/>
      <c r="CP6" s="111"/>
      <c r="CQ6" s="111"/>
      <c r="CR6" s="111"/>
      <c r="CS6" s="211"/>
      <c r="CT6" s="231">
        <v>96</v>
      </c>
      <c r="CU6" s="239"/>
      <c r="CV6" s="239"/>
      <c r="CW6" s="239"/>
      <c r="CX6" s="239"/>
      <c r="CY6" s="239"/>
      <c r="CZ6" s="239"/>
      <c r="DA6" s="247"/>
      <c r="DB6" s="231">
        <v>102.4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66</v>
      </c>
      <c r="AV7" s="139"/>
      <c r="AW7" s="139"/>
      <c r="AX7" s="139"/>
      <c r="AY7" s="190" t="s">
        <v>163</v>
      </c>
      <c r="AZ7" s="198"/>
      <c r="BA7" s="198"/>
      <c r="BB7" s="198"/>
      <c r="BC7" s="198"/>
      <c r="BD7" s="198"/>
      <c r="BE7" s="198"/>
      <c r="BF7" s="198"/>
      <c r="BG7" s="198"/>
      <c r="BH7" s="198"/>
      <c r="BI7" s="198"/>
      <c r="BJ7" s="198"/>
      <c r="BK7" s="198"/>
      <c r="BL7" s="198"/>
      <c r="BM7" s="209"/>
      <c r="BN7" s="214">
        <v>60679</v>
      </c>
      <c r="BO7" s="217"/>
      <c r="BP7" s="217"/>
      <c r="BQ7" s="217"/>
      <c r="BR7" s="217"/>
      <c r="BS7" s="217"/>
      <c r="BT7" s="217"/>
      <c r="BU7" s="220"/>
      <c r="BV7" s="214">
        <v>84976</v>
      </c>
      <c r="BW7" s="217"/>
      <c r="BX7" s="217"/>
      <c r="BY7" s="217"/>
      <c r="BZ7" s="217"/>
      <c r="CA7" s="217"/>
      <c r="CB7" s="217"/>
      <c r="CC7" s="220"/>
      <c r="CD7" s="192" t="s">
        <v>164</v>
      </c>
      <c r="CE7" s="111"/>
      <c r="CF7" s="111"/>
      <c r="CG7" s="111"/>
      <c r="CH7" s="111"/>
      <c r="CI7" s="111"/>
      <c r="CJ7" s="111"/>
      <c r="CK7" s="111"/>
      <c r="CL7" s="111"/>
      <c r="CM7" s="111"/>
      <c r="CN7" s="111"/>
      <c r="CO7" s="111"/>
      <c r="CP7" s="111"/>
      <c r="CQ7" s="111"/>
      <c r="CR7" s="111"/>
      <c r="CS7" s="211"/>
      <c r="CT7" s="214">
        <v>3058570</v>
      </c>
      <c r="CU7" s="217"/>
      <c r="CV7" s="217"/>
      <c r="CW7" s="217"/>
      <c r="CX7" s="217"/>
      <c r="CY7" s="217"/>
      <c r="CZ7" s="217"/>
      <c r="DA7" s="220"/>
      <c r="DB7" s="214">
        <v>3087489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66</v>
      </c>
      <c r="AV8" s="139"/>
      <c r="AW8" s="139"/>
      <c r="AX8" s="139"/>
      <c r="AY8" s="190" t="s">
        <v>168</v>
      </c>
      <c r="AZ8" s="198"/>
      <c r="BA8" s="198"/>
      <c r="BB8" s="198"/>
      <c r="BC8" s="198"/>
      <c r="BD8" s="198"/>
      <c r="BE8" s="198"/>
      <c r="BF8" s="198"/>
      <c r="BG8" s="198"/>
      <c r="BH8" s="198"/>
      <c r="BI8" s="198"/>
      <c r="BJ8" s="198"/>
      <c r="BK8" s="198"/>
      <c r="BL8" s="198"/>
      <c r="BM8" s="209"/>
      <c r="BN8" s="214">
        <v>58455</v>
      </c>
      <c r="BO8" s="217"/>
      <c r="BP8" s="217"/>
      <c r="BQ8" s="217"/>
      <c r="BR8" s="217"/>
      <c r="BS8" s="217"/>
      <c r="BT8" s="217"/>
      <c r="BU8" s="220"/>
      <c r="BV8" s="214">
        <v>57169</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0.38</v>
      </c>
      <c r="CU8" s="240"/>
      <c r="CV8" s="240"/>
      <c r="CW8" s="240"/>
      <c r="CX8" s="240"/>
      <c r="CY8" s="240"/>
      <c r="CZ8" s="240"/>
      <c r="DA8" s="248"/>
      <c r="DB8" s="232">
        <v>0.37</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4780</v>
      </c>
      <c r="S9" s="106"/>
      <c r="T9" s="106"/>
      <c r="U9" s="106"/>
      <c r="V9" s="117"/>
      <c r="W9" s="127" t="s">
        <v>171</v>
      </c>
      <c r="X9" s="137"/>
      <c r="Y9" s="137"/>
      <c r="Z9" s="137"/>
      <c r="AA9" s="137"/>
      <c r="AB9" s="137"/>
      <c r="AC9" s="137"/>
      <c r="AD9" s="137"/>
      <c r="AE9" s="137"/>
      <c r="AF9" s="137"/>
      <c r="AG9" s="137"/>
      <c r="AH9" s="137"/>
      <c r="AI9" s="137"/>
      <c r="AJ9" s="137"/>
      <c r="AK9" s="137"/>
      <c r="AL9" s="164"/>
      <c r="AM9" s="175" t="s">
        <v>172</v>
      </c>
      <c r="AN9" s="58"/>
      <c r="AO9" s="58"/>
      <c r="AP9" s="58"/>
      <c r="AQ9" s="58"/>
      <c r="AR9" s="58"/>
      <c r="AS9" s="58"/>
      <c r="AT9" s="63"/>
      <c r="AU9" s="182" t="s">
        <v>66</v>
      </c>
      <c r="AV9" s="139"/>
      <c r="AW9" s="139"/>
      <c r="AX9" s="139"/>
      <c r="AY9" s="190" t="s">
        <v>67</v>
      </c>
      <c r="AZ9" s="198"/>
      <c r="BA9" s="198"/>
      <c r="BB9" s="198"/>
      <c r="BC9" s="198"/>
      <c r="BD9" s="198"/>
      <c r="BE9" s="198"/>
      <c r="BF9" s="198"/>
      <c r="BG9" s="198"/>
      <c r="BH9" s="198"/>
      <c r="BI9" s="198"/>
      <c r="BJ9" s="198"/>
      <c r="BK9" s="198"/>
      <c r="BL9" s="198"/>
      <c r="BM9" s="209"/>
      <c r="BN9" s="214">
        <v>1286</v>
      </c>
      <c r="BO9" s="217"/>
      <c r="BP9" s="217"/>
      <c r="BQ9" s="217"/>
      <c r="BR9" s="217"/>
      <c r="BS9" s="217"/>
      <c r="BT9" s="217"/>
      <c r="BU9" s="220"/>
      <c r="BV9" s="214">
        <v>-33145</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13.4</v>
      </c>
      <c r="CU9" s="238"/>
      <c r="CV9" s="238"/>
      <c r="CW9" s="238"/>
      <c r="CX9" s="238"/>
      <c r="CY9" s="238"/>
      <c r="CZ9" s="238"/>
      <c r="DA9" s="246"/>
      <c r="DB9" s="230">
        <v>13.7</v>
      </c>
      <c r="DC9" s="238"/>
      <c r="DD9" s="238"/>
      <c r="DE9" s="238"/>
      <c r="DF9" s="238"/>
      <c r="DG9" s="238"/>
      <c r="DH9" s="238"/>
      <c r="DI9" s="246"/>
    </row>
    <row r="10" spans="1:119" ht="18.75" customHeight="1">
      <c r="A10" s="2"/>
      <c r="B10" s="10"/>
      <c r="C10" s="27"/>
      <c r="D10" s="27"/>
      <c r="E10" s="27"/>
      <c r="F10" s="27"/>
      <c r="G10" s="27"/>
      <c r="H10" s="27"/>
      <c r="I10" s="27"/>
      <c r="J10" s="27"/>
      <c r="K10" s="31"/>
      <c r="L10" s="52" t="s">
        <v>175</v>
      </c>
      <c r="M10" s="58"/>
      <c r="N10" s="58"/>
      <c r="O10" s="58"/>
      <c r="P10" s="58"/>
      <c r="Q10" s="63"/>
      <c r="R10" s="72">
        <v>5339</v>
      </c>
      <c r="S10" s="80"/>
      <c r="T10" s="80"/>
      <c r="U10" s="80"/>
      <c r="V10" s="118"/>
      <c r="W10" s="128"/>
      <c r="X10" s="54"/>
      <c r="Y10" s="54"/>
      <c r="Z10" s="54"/>
      <c r="AA10" s="54"/>
      <c r="AB10" s="54"/>
      <c r="AC10" s="54"/>
      <c r="AD10" s="54"/>
      <c r="AE10" s="54"/>
      <c r="AF10" s="54"/>
      <c r="AG10" s="54"/>
      <c r="AH10" s="54"/>
      <c r="AI10" s="54"/>
      <c r="AJ10" s="54"/>
      <c r="AK10" s="54"/>
      <c r="AL10" s="165"/>
      <c r="AM10" s="175" t="s">
        <v>176</v>
      </c>
      <c r="AN10" s="58"/>
      <c r="AO10" s="58"/>
      <c r="AP10" s="58"/>
      <c r="AQ10" s="58"/>
      <c r="AR10" s="58"/>
      <c r="AS10" s="58"/>
      <c r="AT10" s="63"/>
      <c r="AU10" s="182" t="s">
        <v>179</v>
      </c>
      <c r="AV10" s="139"/>
      <c r="AW10" s="139"/>
      <c r="AX10" s="139"/>
      <c r="AY10" s="190" t="s">
        <v>181</v>
      </c>
      <c r="AZ10" s="198"/>
      <c r="BA10" s="198"/>
      <c r="BB10" s="198"/>
      <c r="BC10" s="198"/>
      <c r="BD10" s="198"/>
      <c r="BE10" s="198"/>
      <c r="BF10" s="198"/>
      <c r="BG10" s="198"/>
      <c r="BH10" s="198"/>
      <c r="BI10" s="198"/>
      <c r="BJ10" s="198"/>
      <c r="BK10" s="198"/>
      <c r="BL10" s="198"/>
      <c r="BM10" s="209"/>
      <c r="BN10" s="214">
        <v>356082</v>
      </c>
      <c r="BO10" s="217"/>
      <c r="BP10" s="217"/>
      <c r="BQ10" s="217"/>
      <c r="BR10" s="217"/>
      <c r="BS10" s="217"/>
      <c r="BT10" s="217"/>
      <c r="BU10" s="220"/>
      <c r="BV10" s="214">
        <v>270852</v>
      </c>
      <c r="BW10" s="217"/>
      <c r="BX10" s="217"/>
      <c r="BY10" s="217"/>
      <c r="BZ10" s="217"/>
      <c r="CA10" s="217"/>
      <c r="CB10" s="217"/>
      <c r="CC10" s="220"/>
      <c r="CD10" s="222" t="s">
        <v>183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187</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179</v>
      </c>
      <c r="AV11" s="139"/>
      <c r="AW11" s="139"/>
      <c r="AX11" s="139"/>
      <c r="AY11" s="190" t="s">
        <v>189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192</v>
      </c>
      <c r="CE11" s="111"/>
      <c r="CF11" s="111"/>
      <c r="CG11" s="111"/>
      <c r="CH11" s="111"/>
      <c r="CI11" s="111"/>
      <c r="CJ11" s="111"/>
      <c r="CK11" s="111"/>
      <c r="CL11" s="111"/>
      <c r="CM11" s="111"/>
      <c r="CN11" s="111"/>
      <c r="CO11" s="111"/>
      <c r="CP11" s="111"/>
      <c r="CQ11" s="111"/>
      <c r="CR11" s="111"/>
      <c r="CS11" s="211"/>
      <c r="CT11" s="232" t="s">
        <v>193</v>
      </c>
      <c r="CU11" s="240"/>
      <c r="CV11" s="240"/>
      <c r="CW11" s="240"/>
      <c r="CX11" s="240"/>
      <c r="CY11" s="240"/>
      <c r="CZ11" s="240"/>
      <c r="DA11" s="248"/>
      <c r="DB11" s="232" t="s">
        <v>193</v>
      </c>
      <c r="DC11" s="240"/>
      <c r="DD11" s="240"/>
      <c r="DE11" s="240"/>
      <c r="DF11" s="240"/>
      <c r="DG11" s="240"/>
      <c r="DH11" s="240"/>
      <c r="DI11" s="248"/>
    </row>
    <row r="12" spans="1:119" ht="18.75" customHeight="1">
      <c r="A12" s="2"/>
      <c r="B12" s="11" t="s">
        <v>195</v>
      </c>
      <c r="C12" s="28"/>
      <c r="D12" s="28"/>
      <c r="E12" s="28"/>
      <c r="F12" s="28"/>
      <c r="G12" s="28"/>
      <c r="H12" s="28"/>
      <c r="I12" s="28"/>
      <c r="J12" s="28"/>
      <c r="K12" s="60"/>
      <c r="L12" s="66" t="s">
        <v>196</v>
      </c>
      <c r="M12" s="75"/>
      <c r="N12" s="75"/>
      <c r="O12" s="75"/>
      <c r="P12" s="75"/>
      <c r="Q12" s="87"/>
      <c r="R12" s="99">
        <v>4421</v>
      </c>
      <c r="S12" s="108"/>
      <c r="T12" s="108"/>
      <c r="U12" s="108"/>
      <c r="V12" s="120"/>
      <c r="W12" s="132" t="s">
        <v>7</v>
      </c>
      <c r="X12" s="139"/>
      <c r="Y12" s="139"/>
      <c r="Z12" s="139"/>
      <c r="AA12" s="139"/>
      <c r="AB12" s="144"/>
      <c r="AC12" s="148" t="s">
        <v>107</v>
      </c>
      <c r="AD12" s="155"/>
      <c r="AE12" s="155"/>
      <c r="AF12" s="155"/>
      <c r="AG12" s="158"/>
      <c r="AH12" s="148" t="s">
        <v>198</v>
      </c>
      <c r="AI12" s="155"/>
      <c r="AJ12" s="155"/>
      <c r="AK12" s="155"/>
      <c r="AL12" s="170"/>
      <c r="AM12" s="175" t="s">
        <v>199</v>
      </c>
      <c r="AN12" s="58"/>
      <c r="AO12" s="58"/>
      <c r="AP12" s="58"/>
      <c r="AQ12" s="58"/>
      <c r="AR12" s="58"/>
      <c r="AS12" s="58"/>
      <c r="AT12" s="63"/>
      <c r="AU12" s="182" t="s">
        <v>66</v>
      </c>
      <c r="AV12" s="139"/>
      <c r="AW12" s="139"/>
      <c r="AX12" s="139"/>
      <c r="AY12" s="190" t="s">
        <v>202</v>
      </c>
      <c r="AZ12" s="198"/>
      <c r="BA12" s="198"/>
      <c r="BB12" s="198"/>
      <c r="BC12" s="198"/>
      <c r="BD12" s="198"/>
      <c r="BE12" s="198"/>
      <c r="BF12" s="198"/>
      <c r="BG12" s="198"/>
      <c r="BH12" s="198"/>
      <c r="BI12" s="198"/>
      <c r="BJ12" s="198"/>
      <c r="BK12" s="198"/>
      <c r="BL12" s="198"/>
      <c r="BM12" s="209"/>
      <c r="BN12" s="214">
        <v>303786</v>
      </c>
      <c r="BO12" s="217"/>
      <c r="BP12" s="217"/>
      <c r="BQ12" s="217"/>
      <c r="BR12" s="217"/>
      <c r="BS12" s="217"/>
      <c r="BT12" s="217"/>
      <c r="BU12" s="220"/>
      <c r="BV12" s="214">
        <v>554553</v>
      </c>
      <c r="BW12" s="217"/>
      <c r="BX12" s="217"/>
      <c r="BY12" s="217"/>
      <c r="BZ12" s="217"/>
      <c r="CA12" s="217"/>
      <c r="CB12" s="217"/>
      <c r="CC12" s="220"/>
      <c r="CD12" s="192" t="s">
        <v>203</v>
      </c>
      <c r="CE12" s="111"/>
      <c r="CF12" s="111"/>
      <c r="CG12" s="111"/>
      <c r="CH12" s="111"/>
      <c r="CI12" s="111"/>
      <c r="CJ12" s="111"/>
      <c r="CK12" s="111"/>
      <c r="CL12" s="111"/>
      <c r="CM12" s="111"/>
      <c r="CN12" s="111"/>
      <c r="CO12" s="111"/>
      <c r="CP12" s="111"/>
      <c r="CQ12" s="111"/>
      <c r="CR12" s="111"/>
      <c r="CS12" s="211"/>
      <c r="CT12" s="232" t="s">
        <v>193</v>
      </c>
      <c r="CU12" s="240"/>
      <c r="CV12" s="240"/>
      <c r="CW12" s="240"/>
      <c r="CX12" s="240"/>
      <c r="CY12" s="240"/>
      <c r="CZ12" s="240"/>
      <c r="DA12" s="248"/>
      <c r="DB12" s="232" t="s">
        <v>193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205</v>
      </c>
      <c r="N13" s="82"/>
      <c r="O13" s="82"/>
      <c r="P13" s="82"/>
      <c r="Q13" s="88"/>
      <c r="R13" s="100">
        <v>4379</v>
      </c>
      <c r="S13" s="109"/>
      <c r="T13" s="109"/>
      <c r="U13" s="109"/>
      <c r="V13" s="121"/>
      <c r="W13" s="130" t="s">
        <v>206</v>
      </c>
      <c r="X13" s="56"/>
      <c r="Y13" s="56"/>
      <c r="Z13" s="56"/>
      <c r="AA13" s="56"/>
      <c r="AB13" s="25"/>
      <c r="AC13" s="72">
        <v>167</v>
      </c>
      <c r="AD13" s="80"/>
      <c r="AE13" s="80"/>
      <c r="AF13" s="80"/>
      <c r="AG13" s="84"/>
      <c r="AH13" s="72">
        <v>200</v>
      </c>
      <c r="AI13" s="80"/>
      <c r="AJ13" s="80"/>
      <c r="AK13" s="80"/>
      <c r="AL13" s="118"/>
      <c r="AM13" s="175" t="s">
        <v>208</v>
      </c>
      <c r="AN13" s="58"/>
      <c r="AO13" s="58"/>
      <c r="AP13" s="58"/>
      <c r="AQ13" s="58"/>
      <c r="AR13" s="58"/>
      <c r="AS13" s="58"/>
      <c r="AT13" s="63"/>
      <c r="AU13" s="182" t="s">
        <v>66</v>
      </c>
      <c r="AV13" s="139"/>
      <c r="AW13" s="139"/>
      <c r="AX13" s="139"/>
      <c r="AY13" s="190" t="s">
        <v>210</v>
      </c>
      <c r="AZ13" s="198"/>
      <c r="BA13" s="198"/>
      <c r="BB13" s="198"/>
      <c r="BC13" s="198"/>
      <c r="BD13" s="198"/>
      <c r="BE13" s="198"/>
      <c r="BF13" s="198"/>
      <c r="BG13" s="198"/>
      <c r="BH13" s="198"/>
      <c r="BI13" s="198"/>
      <c r="BJ13" s="198"/>
      <c r="BK13" s="198"/>
      <c r="BL13" s="198"/>
      <c r="BM13" s="209"/>
      <c r="BN13" s="214">
        <v>53582</v>
      </c>
      <c r="BO13" s="217"/>
      <c r="BP13" s="217"/>
      <c r="BQ13" s="217"/>
      <c r="BR13" s="217"/>
      <c r="BS13" s="217"/>
      <c r="BT13" s="217"/>
      <c r="BU13" s="220"/>
      <c r="BV13" s="214">
        <v>-316846</v>
      </c>
      <c r="BW13" s="217"/>
      <c r="BX13" s="217"/>
      <c r="BY13" s="217"/>
      <c r="BZ13" s="217"/>
      <c r="CA13" s="217"/>
      <c r="CB13" s="217"/>
      <c r="CC13" s="220"/>
      <c r="CD13" s="192" t="s">
        <v>211</v>
      </c>
      <c r="CE13" s="111"/>
      <c r="CF13" s="111"/>
      <c r="CG13" s="111"/>
      <c r="CH13" s="111"/>
      <c r="CI13" s="111"/>
      <c r="CJ13" s="111"/>
      <c r="CK13" s="111"/>
      <c r="CL13" s="111"/>
      <c r="CM13" s="111"/>
      <c r="CN13" s="111"/>
      <c r="CO13" s="111"/>
      <c r="CP13" s="111"/>
      <c r="CQ13" s="111"/>
      <c r="CR13" s="111"/>
      <c r="CS13" s="211"/>
      <c r="CT13" s="230">
        <v>12.7</v>
      </c>
      <c r="CU13" s="238"/>
      <c r="CV13" s="238"/>
      <c r="CW13" s="238"/>
      <c r="CX13" s="238"/>
      <c r="CY13" s="238"/>
      <c r="CZ13" s="238"/>
      <c r="DA13" s="246"/>
      <c r="DB13" s="230">
        <v>13.1</v>
      </c>
      <c r="DC13" s="238"/>
      <c r="DD13" s="238"/>
      <c r="DE13" s="238"/>
      <c r="DF13" s="238"/>
      <c r="DG13" s="238"/>
      <c r="DH13" s="238"/>
      <c r="DI13" s="246"/>
    </row>
    <row r="14" spans="1:119" ht="18.75" customHeight="1">
      <c r="A14" s="2"/>
      <c r="B14" s="12"/>
      <c r="C14" s="29"/>
      <c r="D14" s="29"/>
      <c r="E14" s="29"/>
      <c r="F14" s="29"/>
      <c r="G14" s="29"/>
      <c r="H14" s="29"/>
      <c r="I14" s="29"/>
      <c r="J14" s="29"/>
      <c r="K14" s="61"/>
      <c r="L14" s="68" t="s">
        <v>213</v>
      </c>
      <c r="M14" s="77"/>
      <c r="N14" s="77"/>
      <c r="O14" s="77"/>
      <c r="P14" s="77"/>
      <c r="Q14" s="89"/>
      <c r="R14" s="100">
        <v>4550</v>
      </c>
      <c r="S14" s="109"/>
      <c r="T14" s="109"/>
      <c r="U14" s="109"/>
      <c r="V14" s="121"/>
      <c r="W14" s="129"/>
      <c r="X14" s="57"/>
      <c r="Y14" s="57"/>
      <c r="Z14" s="57"/>
      <c r="AA14" s="57"/>
      <c r="AB14" s="24"/>
      <c r="AC14" s="149">
        <v>7.6</v>
      </c>
      <c r="AD14" s="156"/>
      <c r="AE14" s="156"/>
      <c r="AF14" s="156"/>
      <c r="AG14" s="159"/>
      <c r="AH14" s="149">
        <v>8.4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216</v>
      </c>
      <c r="CE14" s="200"/>
      <c r="CF14" s="200"/>
      <c r="CG14" s="200"/>
      <c r="CH14" s="200"/>
      <c r="CI14" s="200"/>
      <c r="CJ14" s="200"/>
      <c r="CK14" s="200"/>
      <c r="CL14" s="200"/>
      <c r="CM14" s="200"/>
      <c r="CN14" s="200"/>
      <c r="CO14" s="200"/>
      <c r="CP14" s="200"/>
      <c r="CQ14" s="200"/>
      <c r="CR14" s="200"/>
      <c r="CS14" s="212"/>
      <c r="CT14" s="234">
        <v>33.700000000000003</v>
      </c>
      <c r="CU14" s="242"/>
      <c r="CV14" s="242"/>
      <c r="CW14" s="242"/>
      <c r="CX14" s="242"/>
      <c r="CY14" s="242"/>
      <c r="CZ14" s="242"/>
      <c r="DA14" s="250"/>
      <c r="DB14" s="234">
        <v>43.1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205</v>
      </c>
      <c r="N15" s="82"/>
      <c r="O15" s="82"/>
      <c r="P15" s="82"/>
      <c r="Q15" s="88"/>
      <c r="R15" s="100">
        <v>4496</v>
      </c>
      <c r="S15" s="109"/>
      <c r="T15" s="109"/>
      <c r="U15" s="109"/>
      <c r="V15" s="121"/>
      <c r="W15" s="130" t="s">
        <v>4</v>
      </c>
      <c r="X15" s="56"/>
      <c r="Y15" s="56"/>
      <c r="Z15" s="56"/>
      <c r="AA15" s="56"/>
      <c r="AB15" s="25"/>
      <c r="AC15" s="72">
        <v>696</v>
      </c>
      <c r="AD15" s="80"/>
      <c r="AE15" s="80"/>
      <c r="AF15" s="80"/>
      <c r="AG15" s="84"/>
      <c r="AH15" s="72">
        <v>713</v>
      </c>
      <c r="AI15" s="80"/>
      <c r="AJ15" s="80"/>
      <c r="AK15" s="80"/>
      <c r="AL15" s="118"/>
      <c r="AM15" s="175"/>
      <c r="AN15" s="58"/>
      <c r="AO15" s="58"/>
      <c r="AP15" s="58"/>
      <c r="AQ15" s="58"/>
      <c r="AR15" s="58"/>
      <c r="AS15" s="58"/>
      <c r="AT15" s="63"/>
      <c r="AU15" s="182"/>
      <c r="AV15" s="139"/>
      <c r="AW15" s="139"/>
      <c r="AX15" s="139"/>
      <c r="AY15" s="189" t="s">
        <v>217</v>
      </c>
      <c r="AZ15" s="197"/>
      <c r="BA15" s="197"/>
      <c r="BB15" s="197"/>
      <c r="BC15" s="197"/>
      <c r="BD15" s="197"/>
      <c r="BE15" s="197"/>
      <c r="BF15" s="197"/>
      <c r="BG15" s="197"/>
      <c r="BH15" s="197"/>
      <c r="BI15" s="197"/>
      <c r="BJ15" s="197"/>
      <c r="BK15" s="197"/>
      <c r="BL15" s="197"/>
      <c r="BM15" s="208"/>
      <c r="BN15" s="213">
        <v>956999</v>
      </c>
      <c r="BO15" s="216"/>
      <c r="BP15" s="216"/>
      <c r="BQ15" s="216"/>
      <c r="BR15" s="216"/>
      <c r="BS15" s="216"/>
      <c r="BT15" s="216"/>
      <c r="BU15" s="219"/>
      <c r="BV15" s="213">
        <v>1217590</v>
      </c>
      <c r="BW15" s="216"/>
      <c r="BX15" s="216"/>
      <c r="BY15" s="216"/>
      <c r="BZ15" s="216"/>
      <c r="CA15" s="216"/>
      <c r="CB15" s="216"/>
      <c r="CC15" s="219"/>
      <c r="CD15" s="222" t="s">
        <v>204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219</v>
      </c>
      <c r="M16" s="78"/>
      <c r="N16" s="78"/>
      <c r="O16" s="78"/>
      <c r="P16" s="78"/>
      <c r="Q16" s="90"/>
      <c r="R16" s="101" t="s">
        <v>220</v>
      </c>
      <c r="S16" s="110"/>
      <c r="T16" s="110"/>
      <c r="U16" s="110"/>
      <c r="V16" s="122"/>
      <c r="W16" s="129"/>
      <c r="X16" s="57"/>
      <c r="Y16" s="57"/>
      <c r="Z16" s="57"/>
      <c r="AA16" s="57"/>
      <c r="AB16" s="24"/>
      <c r="AC16" s="149">
        <v>31.6</v>
      </c>
      <c r="AD16" s="156"/>
      <c r="AE16" s="156"/>
      <c r="AF16" s="156"/>
      <c r="AG16" s="159"/>
      <c r="AH16" s="149">
        <v>29.8</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2793971</v>
      </c>
      <c r="BO16" s="217"/>
      <c r="BP16" s="217"/>
      <c r="BQ16" s="217"/>
      <c r="BR16" s="217"/>
      <c r="BS16" s="217"/>
      <c r="BT16" s="217"/>
      <c r="BU16" s="220"/>
      <c r="BV16" s="214">
        <v>2722292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221</v>
      </c>
      <c r="S17" s="110"/>
      <c r="T17" s="110"/>
      <c r="U17" s="110"/>
      <c r="V17" s="122"/>
      <c r="W17" s="130" t="s">
        <v>94</v>
      </c>
      <c r="X17" s="56"/>
      <c r="Y17" s="56"/>
      <c r="Z17" s="56"/>
      <c r="AA17" s="56"/>
      <c r="AB17" s="25"/>
      <c r="AC17" s="72">
        <v>1338</v>
      </c>
      <c r="AD17" s="80"/>
      <c r="AE17" s="80"/>
      <c r="AF17" s="80"/>
      <c r="AG17" s="84"/>
      <c r="AH17" s="72">
        <v>1482</v>
      </c>
      <c r="AI17" s="80"/>
      <c r="AJ17" s="80"/>
      <c r="AK17" s="80"/>
      <c r="AL17" s="118"/>
      <c r="AM17" s="175"/>
      <c r="AN17" s="58"/>
      <c r="AO17" s="58"/>
      <c r="AP17" s="58"/>
      <c r="AQ17" s="58"/>
      <c r="AR17" s="58"/>
      <c r="AS17" s="58"/>
      <c r="AT17" s="63"/>
      <c r="AU17" s="182"/>
      <c r="AV17" s="139"/>
      <c r="AW17" s="139"/>
      <c r="AX17" s="139"/>
      <c r="AY17" s="190" t="s">
        <v>223</v>
      </c>
      <c r="AZ17" s="198"/>
      <c r="BA17" s="198"/>
      <c r="BB17" s="198"/>
      <c r="BC17" s="198"/>
      <c r="BD17" s="198"/>
      <c r="BE17" s="198"/>
      <c r="BF17" s="198"/>
      <c r="BG17" s="198"/>
      <c r="BH17" s="198"/>
      <c r="BI17" s="198"/>
      <c r="BJ17" s="198"/>
      <c r="BK17" s="198"/>
      <c r="BL17" s="198"/>
      <c r="BM17" s="209"/>
      <c r="BN17" s="214">
        <v>1225121</v>
      </c>
      <c r="BO17" s="217"/>
      <c r="BP17" s="217"/>
      <c r="BQ17" s="217"/>
      <c r="BR17" s="217"/>
      <c r="BS17" s="217"/>
      <c r="BT17" s="217"/>
      <c r="BU17" s="220"/>
      <c r="BV17" s="214">
        <v>1571484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224</v>
      </c>
      <c r="C18" s="31"/>
      <c r="D18" s="31"/>
      <c r="E18" s="49"/>
      <c r="F18" s="49"/>
      <c r="G18" s="49"/>
      <c r="H18" s="49"/>
      <c r="I18" s="49"/>
      <c r="J18" s="49"/>
      <c r="K18" s="49"/>
      <c r="L18" s="70">
        <v>201.7</v>
      </c>
      <c r="M18" s="70"/>
      <c r="N18" s="70"/>
      <c r="O18" s="70"/>
      <c r="P18" s="70"/>
      <c r="Q18" s="70"/>
      <c r="R18" s="102"/>
      <c r="S18" s="102"/>
      <c r="T18" s="102"/>
      <c r="U18" s="102"/>
      <c r="V18" s="123"/>
      <c r="W18" s="131"/>
      <c r="X18" s="138"/>
      <c r="Y18" s="138"/>
      <c r="Z18" s="138"/>
      <c r="AA18" s="138"/>
      <c r="AB18" s="26"/>
      <c r="AC18" s="150">
        <v>60.8</v>
      </c>
      <c r="AD18" s="157"/>
      <c r="AE18" s="157"/>
      <c r="AF18" s="157"/>
      <c r="AG18" s="160"/>
      <c r="AH18" s="150">
        <v>61.9</v>
      </c>
      <c r="AI18" s="157"/>
      <c r="AJ18" s="157"/>
      <c r="AK18" s="157"/>
      <c r="AL18" s="172"/>
      <c r="AM18" s="175"/>
      <c r="AN18" s="58"/>
      <c r="AO18" s="58"/>
      <c r="AP18" s="58"/>
      <c r="AQ18" s="58"/>
      <c r="AR18" s="58"/>
      <c r="AS18" s="58"/>
      <c r="AT18" s="63"/>
      <c r="AU18" s="182"/>
      <c r="AV18" s="139"/>
      <c r="AW18" s="139"/>
      <c r="AX18" s="139"/>
      <c r="AY18" s="190" t="s">
        <v>225</v>
      </c>
      <c r="AZ18" s="198"/>
      <c r="BA18" s="198"/>
      <c r="BB18" s="198"/>
      <c r="BC18" s="198"/>
      <c r="BD18" s="198"/>
      <c r="BE18" s="198"/>
      <c r="BF18" s="198"/>
      <c r="BG18" s="198"/>
      <c r="BH18" s="198"/>
      <c r="BI18" s="198"/>
      <c r="BJ18" s="198"/>
      <c r="BK18" s="198"/>
      <c r="BL18" s="198"/>
      <c r="BM18" s="209"/>
      <c r="BN18" s="214">
        <v>2787689</v>
      </c>
      <c r="BO18" s="217"/>
      <c r="BP18" s="217"/>
      <c r="BQ18" s="217"/>
      <c r="BR18" s="217"/>
      <c r="BS18" s="217"/>
      <c r="BT18" s="217"/>
      <c r="BU18" s="220"/>
      <c r="BV18" s="214">
        <v>2749144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24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226</v>
      </c>
      <c r="AZ19" s="198"/>
      <c r="BA19" s="198"/>
      <c r="BB19" s="198"/>
      <c r="BC19" s="198"/>
      <c r="BD19" s="198"/>
      <c r="BE19" s="198"/>
      <c r="BF19" s="198"/>
      <c r="BG19" s="198"/>
      <c r="BH19" s="198"/>
      <c r="BI19" s="198"/>
      <c r="BJ19" s="198"/>
      <c r="BK19" s="198"/>
      <c r="BL19" s="198"/>
      <c r="BM19" s="209"/>
      <c r="BN19" s="214">
        <v>3936723</v>
      </c>
      <c r="BO19" s="217"/>
      <c r="BP19" s="217"/>
      <c r="BQ19" s="217"/>
      <c r="BR19" s="217"/>
      <c r="BS19" s="217"/>
      <c r="BT19" s="217"/>
      <c r="BU19" s="220"/>
      <c r="BV19" s="214">
        <v>3915124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230</v>
      </c>
      <c r="C20" s="31"/>
      <c r="D20" s="31"/>
      <c r="E20" s="49"/>
      <c r="F20" s="49"/>
      <c r="G20" s="49"/>
      <c r="H20" s="49"/>
      <c r="I20" s="49"/>
      <c r="J20" s="49"/>
      <c r="K20" s="49"/>
      <c r="L20" s="71">
        <v>2043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233</v>
      </c>
      <c r="C22" s="33"/>
      <c r="D22" s="41"/>
      <c r="E22" s="50" t="s">
        <v>7</v>
      </c>
      <c r="F22" s="56"/>
      <c r="G22" s="56"/>
      <c r="H22" s="56"/>
      <c r="I22" s="56"/>
      <c r="J22" s="56"/>
      <c r="K22" s="25"/>
      <c r="L22" s="50" t="s">
        <v>235</v>
      </c>
      <c r="M22" s="56"/>
      <c r="N22" s="56"/>
      <c r="O22" s="56"/>
      <c r="P22" s="25"/>
      <c r="Q22" s="92" t="s">
        <v>237</v>
      </c>
      <c r="R22" s="104"/>
      <c r="S22" s="104"/>
      <c r="T22" s="104"/>
      <c r="U22" s="104"/>
      <c r="V22" s="125"/>
      <c r="W22" s="133" t="s">
        <v>54</v>
      </c>
      <c r="X22" s="33"/>
      <c r="Y22" s="41"/>
      <c r="Z22" s="50" t="s">
        <v>7</v>
      </c>
      <c r="AA22" s="56"/>
      <c r="AB22" s="56"/>
      <c r="AC22" s="56"/>
      <c r="AD22" s="56"/>
      <c r="AE22" s="56"/>
      <c r="AF22" s="56"/>
      <c r="AG22" s="25"/>
      <c r="AH22" s="163" t="s">
        <v>173</v>
      </c>
      <c r="AI22" s="56"/>
      <c r="AJ22" s="56"/>
      <c r="AK22" s="56"/>
      <c r="AL22" s="25"/>
      <c r="AM22" s="163" t="s">
        <v>238</v>
      </c>
      <c r="AN22" s="178"/>
      <c r="AO22" s="178"/>
      <c r="AP22" s="178"/>
      <c r="AQ22" s="178"/>
      <c r="AR22" s="180"/>
      <c r="AS22" s="92" t="s">
        <v>237</v>
      </c>
      <c r="AT22" s="104"/>
      <c r="AU22" s="104"/>
      <c r="AV22" s="104"/>
      <c r="AW22" s="104"/>
      <c r="AX22" s="187"/>
      <c r="AY22" s="189" t="s">
        <v>240</v>
      </c>
      <c r="AZ22" s="197"/>
      <c r="BA22" s="197"/>
      <c r="BB22" s="197"/>
      <c r="BC22" s="197"/>
      <c r="BD22" s="197"/>
      <c r="BE22" s="197"/>
      <c r="BF22" s="197"/>
      <c r="BG22" s="197"/>
      <c r="BH22" s="197"/>
      <c r="BI22" s="197"/>
      <c r="BJ22" s="197"/>
      <c r="BK22" s="197"/>
      <c r="BL22" s="197"/>
      <c r="BM22" s="208"/>
      <c r="BN22" s="213">
        <v>3130471</v>
      </c>
      <c r="BO22" s="216"/>
      <c r="BP22" s="216"/>
      <c r="BQ22" s="216"/>
      <c r="BR22" s="216"/>
      <c r="BS22" s="216"/>
      <c r="BT22" s="216"/>
      <c r="BU22" s="219"/>
      <c r="BV22" s="213">
        <v>3493937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2697050</v>
      </c>
      <c r="BO23" s="217"/>
      <c r="BP23" s="217"/>
      <c r="BQ23" s="217"/>
      <c r="BR23" s="217"/>
      <c r="BS23" s="217"/>
      <c r="BT23" s="217"/>
      <c r="BU23" s="220"/>
      <c r="BV23" s="214">
        <v>3080207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244</v>
      </c>
      <c r="F24" s="58"/>
      <c r="G24" s="58"/>
      <c r="H24" s="58"/>
      <c r="I24" s="58"/>
      <c r="J24" s="58"/>
      <c r="K24" s="63"/>
      <c r="L24" s="72">
        <v>1</v>
      </c>
      <c r="M24" s="80"/>
      <c r="N24" s="80"/>
      <c r="O24" s="80"/>
      <c r="P24" s="84"/>
      <c r="Q24" s="72">
        <v>7065</v>
      </c>
      <c r="R24" s="80"/>
      <c r="S24" s="80"/>
      <c r="T24" s="80"/>
      <c r="U24" s="80"/>
      <c r="V24" s="84"/>
      <c r="W24" s="134"/>
      <c r="X24" s="34"/>
      <c r="Y24" s="42"/>
      <c r="Z24" s="52" t="s">
        <v>245</v>
      </c>
      <c r="AA24" s="58"/>
      <c r="AB24" s="58"/>
      <c r="AC24" s="58"/>
      <c r="AD24" s="58"/>
      <c r="AE24" s="58"/>
      <c r="AF24" s="58"/>
      <c r="AG24" s="63"/>
      <c r="AH24" s="72">
        <v>69</v>
      </c>
      <c r="AI24" s="80"/>
      <c r="AJ24" s="80"/>
      <c r="AK24" s="80"/>
      <c r="AL24" s="84"/>
      <c r="AM24" s="72">
        <v>212934</v>
      </c>
      <c r="AN24" s="80"/>
      <c r="AO24" s="80"/>
      <c r="AP24" s="80"/>
      <c r="AQ24" s="80"/>
      <c r="AR24" s="84"/>
      <c r="AS24" s="72">
        <v>3086</v>
      </c>
      <c r="AT24" s="80"/>
      <c r="AU24" s="80"/>
      <c r="AV24" s="80"/>
      <c r="AW24" s="80"/>
      <c r="AX24" s="118"/>
      <c r="AY24" s="191" t="s">
        <v>247</v>
      </c>
      <c r="AZ24" s="199"/>
      <c r="BA24" s="199"/>
      <c r="BB24" s="199"/>
      <c r="BC24" s="199"/>
      <c r="BD24" s="199"/>
      <c r="BE24" s="199"/>
      <c r="BF24" s="199"/>
      <c r="BG24" s="199"/>
      <c r="BH24" s="199"/>
      <c r="BI24" s="199"/>
      <c r="BJ24" s="199"/>
      <c r="BK24" s="199"/>
      <c r="BL24" s="199"/>
      <c r="BM24" s="210"/>
      <c r="BN24" s="214">
        <v>2038158</v>
      </c>
      <c r="BO24" s="217"/>
      <c r="BP24" s="217"/>
      <c r="BQ24" s="217"/>
      <c r="BR24" s="217"/>
      <c r="BS24" s="217"/>
      <c r="BT24" s="217"/>
      <c r="BU24" s="220"/>
      <c r="BV24" s="214">
        <v>2271472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250</v>
      </c>
      <c r="F25" s="58"/>
      <c r="G25" s="58"/>
      <c r="H25" s="58"/>
      <c r="I25" s="58"/>
      <c r="J25" s="58"/>
      <c r="K25" s="63"/>
      <c r="L25" s="72">
        <v>1</v>
      </c>
      <c r="M25" s="80"/>
      <c r="N25" s="80"/>
      <c r="O25" s="80"/>
      <c r="P25" s="84"/>
      <c r="Q25" s="72">
        <v>5643</v>
      </c>
      <c r="R25" s="80"/>
      <c r="S25" s="80"/>
      <c r="T25" s="80"/>
      <c r="U25" s="80"/>
      <c r="V25" s="84"/>
      <c r="W25" s="134"/>
      <c r="X25" s="34"/>
      <c r="Y25" s="42"/>
      <c r="Z25" s="52" t="s">
        <v>251</v>
      </c>
      <c r="AA25" s="58"/>
      <c r="AB25" s="58"/>
      <c r="AC25" s="58"/>
      <c r="AD25" s="58"/>
      <c r="AE25" s="58"/>
      <c r="AF25" s="58"/>
      <c r="AG25" s="63"/>
      <c r="AH25" s="72" t="s">
        <v>193</v>
      </c>
      <c r="AI25" s="80"/>
      <c r="AJ25" s="80"/>
      <c r="AK25" s="80"/>
      <c r="AL25" s="84"/>
      <c r="AM25" s="72" t="s">
        <v>193</v>
      </c>
      <c r="AN25" s="80"/>
      <c r="AO25" s="80"/>
      <c r="AP25" s="80"/>
      <c r="AQ25" s="80"/>
      <c r="AR25" s="84"/>
      <c r="AS25" s="72" t="s">
        <v>193</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215923</v>
      </c>
      <c r="BO25" s="216"/>
      <c r="BP25" s="216"/>
      <c r="BQ25" s="216"/>
      <c r="BR25" s="216"/>
      <c r="BS25" s="216"/>
      <c r="BT25" s="216"/>
      <c r="BU25" s="219"/>
      <c r="BV25" s="213">
        <v>225755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5105</v>
      </c>
      <c r="R26" s="80"/>
      <c r="S26" s="80"/>
      <c r="T26" s="80"/>
      <c r="U26" s="80"/>
      <c r="V26" s="84"/>
      <c r="W26" s="134"/>
      <c r="X26" s="34"/>
      <c r="Y26" s="42"/>
      <c r="Z26" s="52" t="s">
        <v>253</v>
      </c>
      <c r="AA26" s="143"/>
      <c r="AB26" s="143"/>
      <c r="AC26" s="143"/>
      <c r="AD26" s="143"/>
      <c r="AE26" s="143"/>
      <c r="AF26" s="143"/>
      <c r="AG26" s="161"/>
      <c r="AH26" s="72">
        <v>2</v>
      </c>
      <c r="AI26" s="80"/>
      <c r="AJ26" s="80"/>
      <c r="AK26" s="80"/>
      <c r="AL26" s="84"/>
      <c r="AM26" s="72" t="s">
        <v>256</v>
      </c>
      <c r="AN26" s="80"/>
      <c r="AO26" s="80"/>
      <c r="AP26" s="80"/>
      <c r="AQ26" s="80"/>
      <c r="AR26" s="84"/>
      <c r="AS26" s="72" t="s">
        <v>256</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193</v>
      </c>
      <c r="BO26" s="217"/>
      <c r="BP26" s="217"/>
      <c r="BQ26" s="217"/>
      <c r="BR26" s="217"/>
      <c r="BS26" s="217"/>
      <c r="BT26" s="217"/>
      <c r="BU26" s="220"/>
      <c r="BV26" s="214" t="s">
        <v>193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2890</v>
      </c>
      <c r="R27" s="80"/>
      <c r="S27" s="80"/>
      <c r="T27" s="80"/>
      <c r="U27" s="80"/>
      <c r="V27" s="84"/>
      <c r="W27" s="134"/>
      <c r="X27" s="34"/>
      <c r="Y27" s="42"/>
      <c r="Z27" s="52" t="s">
        <v>260</v>
      </c>
      <c r="AA27" s="58"/>
      <c r="AB27" s="58"/>
      <c r="AC27" s="58"/>
      <c r="AD27" s="58"/>
      <c r="AE27" s="58"/>
      <c r="AF27" s="58"/>
      <c r="AG27" s="63"/>
      <c r="AH27" s="72">
        <v>2</v>
      </c>
      <c r="AI27" s="80"/>
      <c r="AJ27" s="80"/>
      <c r="AK27" s="80"/>
      <c r="AL27" s="84"/>
      <c r="AM27" s="72" t="s">
        <v>256</v>
      </c>
      <c r="AN27" s="80"/>
      <c r="AO27" s="80"/>
      <c r="AP27" s="80"/>
      <c r="AQ27" s="80"/>
      <c r="AR27" s="84"/>
      <c r="AS27" s="72" t="s">
        <v>256</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t="s">
        <v>193</v>
      </c>
      <c r="BO27" s="218"/>
      <c r="BP27" s="218"/>
      <c r="BQ27" s="218"/>
      <c r="BR27" s="218"/>
      <c r="BS27" s="218"/>
      <c r="BT27" s="218"/>
      <c r="BU27" s="221"/>
      <c r="BV27" s="215" t="s">
        <v>193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2520</v>
      </c>
      <c r="R28" s="80"/>
      <c r="S28" s="80"/>
      <c r="T28" s="80"/>
      <c r="U28" s="80"/>
      <c r="V28" s="84"/>
      <c r="W28" s="134"/>
      <c r="X28" s="34"/>
      <c r="Y28" s="42"/>
      <c r="Z28" s="52" t="s">
        <v>34</v>
      </c>
      <c r="AA28" s="58"/>
      <c r="AB28" s="58"/>
      <c r="AC28" s="58"/>
      <c r="AD28" s="58"/>
      <c r="AE28" s="58"/>
      <c r="AF28" s="58"/>
      <c r="AG28" s="63"/>
      <c r="AH28" s="72" t="s">
        <v>193</v>
      </c>
      <c r="AI28" s="80"/>
      <c r="AJ28" s="80"/>
      <c r="AK28" s="80"/>
      <c r="AL28" s="84"/>
      <c r="AM28" s="72" t="s">
        <v>193</v>
      </c>
      <c r="AN28" s="80"/>
      <c r="AO28" s="80"/>
      <c r="AP28" s="80"/>
      <c r="AQ28" s="80"/>
      <c r="AR28" s="84"/>
      <c r="AS28" s="72" t="s">
        <v>193</v>
      </c>
      <c r="AT28" s="80"/>
      <c r="AU28" s="80"/>
      <c r="AV28" s="80"/>
      <c r="AW28" s="80"/>
      <c r="AX28" s="118"/>
      <c r="AY28" s="194" t="s">
        <v>266</v>
      </c>
      <c r="AZ28" s="201"/>
      <c r="BA28" s="201"/>
      <c r="BB28" s="204"/>
      <c r="BC28" s="189" t="s">
        <v>99</v>
      </c>
      <c r="BD28" s="197"/>
      <c r="BE28" s="197"/>
      <c r="BF28" s="197"/>
      <c r="BG28" s="197"/>
      <c r="BH28" s="197"/>
      <c r="BI28" s="197"/>
      <c r="BJ28" s="197"/>
      <c r="BK28" s="197"/>
      <c r="BL28" s="197"/>
      <c r="BM28" s="208"/>
      <c r="BN28" s="213">
        <v>1020465</v>
      </c>
      <c r="BO28" s="216"/>
      <c r="BP28" s="216"/>
      <c r="BQ28" s="216"/>
      <c r="BR28" s="216"/>
      <c r="BS28" s="216"/>
      <c r="BT28" s="216"/>
      <c r="BU28" s="219"/>
      <c r="BV28" s="213">
        <v>968169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8</v>
      </c>
      <c r="M29" s="80"/>
      <c r="N29" s="80"/>
      <c r="O29" s="80"/>
      <c r="P29" s="84"/>
      <c r="Q29" s="72">
        <v>2370</v>
      </c>
      <c r="R29" s="80"/>
      <c r="S29" s="80"/>
      <c r="T29" s="80"/>
      <c r="U29" s="80"/>
      <c r="V29" s="84"/>
      <c r="W29" s="135"/>
      <c r="X29" s="140"/>
      <c r="Y29" s="142"/>
      <c r="Z29" s="52" t="s">
        <v>269</v>
      </c>
      <c r="AA29" s="58"/>
      <c r="AB29" s="58"/>
      <c r="AC29" s="58"/>
      <c r="AD29" s="58"/>
      <c r="AE29" s="58"/>
      <c r="AF29" s="58"/>
      <c r="AG29" s="63"/>
      <c r="AH29" s="72">
        <v>71</v>
      </c>
      <c r="AI29" s="80"/>
      <c r="AJ29" s="80"/>
      <c r="AK29" s="80"/>
      <c r="AL29" s="84"/>
      <c r="AM29" s="72">
        <v>219496</v>
      </c>
      <c r="AN29" s="80"/>
      <c r="AO29" s="80"/>
      <c r="AP29" s="80"/>
      <c r="AQ29" s="80"/>
      <c r="AR29" s="84"/>
      <c r="AS29" s="72">
        <v>3091</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267647</v>
      </c>
      <c r="BO29" s="217"/>
      <c r="BP29" s="217"/>
      <c r="BQ29" s="217"/>
      <c r="BR29" s="217"/>
      <c r="BS29" s="217"/>
      <c r="BT29" s="217"/>
      <c r="BU29" s="220"/>
      <c r="BV29" s="214">
        <v>307916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93.8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743394</v>
      </c>
      <c r="BO30" s="218"/>
      <c r="BP30" s="218"/>
      <c r="BQ30" s="218"/>
      <c r="BR30" s="218"/>
      <c r="BS30" s="218"/>
      <c r="BT30" s="218"/>
      <c r="BU30" s="221"/>
      <c r="BV30" s="215">
        <v>777335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177</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158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279</v>
      </c>
      <c r="F33" s="54"/>
      <c r="G33" s="54"/>
      <c r="H33" s="54"/>
      <c r="I33" s="54"/>
      <c r="J33" s="54"/>
      <c r="K33" s="54"/>
      <c r="L33" s="54"/>
      <c r="M33" s="54"/>
      <c r="N33" s="54"/>
      <c r="O33" s="54"/>
      <c r="P33" s="54"/>
      <c r="Q33" s="54"/>
      <c r="R33" s="54"/>
      <c r="S33" s="54"/>
      <c r="T33" s="54"/>
      <c r="U33" s="37" t="s">
        <v>116</v>
      </c>
      <c r="V33" s="37"/>
      <c r="W33" s="54" t="s">
        <v>279</v>
      </c>
      <c r="X33" s="54"/>
      <c r="Y33" s="54"/>
      <c r="Z33" s="54"/>
      <c r="AA33" s="54"/>
      <c r="AB33" s="54"/>
      <c r="AC33" s="54"/>
      <c r="AD33" s="54"/>
      <c r="AE33" s="54"/>
      <c r="AF33" s="54"/>
      <c r="AG33" s="54"/>
      <c r="AH33" s="54"/>
      <c r="AI33" s="54"/>
      <c r="AJ33" s="54"/>
      <c r="AK33" s="54"/>
      <c r="AL33" s="54"/>
      <c r="AM33" s="37" t="s">
        <v>116</v>
      </c>
      <c r="AN33" s="37"/>
      <c r="AO33" s="54" t="s">
        <v>279</v>
      </c>
      <c r="AP33" s="54"/>
      <c r="AQ33" s="54"/>
      <c r="AR33" s="54"/>
      <c r="AS33" s="54"/>
      <c r="AT33" s="54"/>
      <c r="AU33" s="54"/>
      <c r="AV33" s="54"/>
      <c r="AW33" s="54"/>
      <c r="AX33" s="54"/>
      <c r="AY33" s="54"/>
      <c r="AZ33" s="54"/>
      <c r="BA33" s="54"/>
      <c r="BB33" s="54"/>
      <c r="BC33" s="54"/>
      <c r="BD33" s="37"/>
      <c r="BE33" s="54" t="s">
        <v>281</v>
      </c>
      <c r="BF33" s="54"/>
      <c r="BG33" s="54" t="s">
        <v>159</v>
      </c>
      <c r="BH33" s="54"/>
      <c r="BI33" s="54"/>
      <c r="BJ33" s="54"/>
      <c r="BK33" s="54"/>
      <c r="BL33" s="54"/>
      <c r="BM33" s="54"/>
      <c r="BN33" s="54"/>
      <c r="BO33" s="54"/>
      <c r="BP33" s="54"/>
      <c r="BQ33" s="54"/>
      <c r="BR33" s="54"/>
      <c r="BS33" s="54"/>
      <c r="BT33" s="54"/>
      <c r="BU33" s="54"/>
      <c r="BV33" s="37"/>
      <c r="BW33" s="37" t="s">
        <v>281</v>
      </c>
      <c r="BX33" s="37"/>
      <c r="BY33" s="54" t="s">
        <v>106</v>
      </c>
      <c r="BZ33" s="54"/>
      <c r="CA33" s="54"/>
      <c r="CB33" s="54"/>
      <c r="CC33" s="54"/>
      <c r="CD33" s="54"/>
      <c r="CE33" s="54"/>
      <c r="CF33" s="54"/>
      <c r="CG33" s="54"/>
      <c r="CH33" s="54"/>
      <c r="CI33" s="54"/>
      <c r="CJ33" s="54"/>
      <c r="CK33" s="54"/>
      <c r="CL33" s="54"/>
      <c r="CM33" s="54"/>
      <c r="CN33" s="54"/>
      <c r="CO33" s="37" t="s">
        <v>116</v>
      </c>
      <c r="CP33" s="37"/>
      <c r="CQ33" s="54" t="s">
        <v>282</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小坂町国民健康保険特別会計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IF('各会計、関係団体の財政状況及び健全化判断比率'!B32="","",'各会計、関係団体の財政状況及び健全化判断比率'!B32)</f>
        <v>小坂町水道事業会計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秋田県市町村総合事務組合（一般会計）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小坂まちづくり株式会社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小坂町歯科診療所特別会計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小坂町介護保険特別会計（保険事業勘定）</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IF('各会計、関係団体の財政状況及び健全化判断比率'!B33="","",'各会計、関係団体の財政状況及び健全化判断比率'!B33)</f>
        <v>小坂町下水道事業会計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秋田県市町村総合事務組合（交通災害共済事業等特別会計）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小坂町中小企業従業員退職金等共済事業特別会計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小坂町後期高齢者医療特別会計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秋田県市町村会館管理組合（一般会計）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小坂町菅原ヤヱ奨学資金特別会計</v>
      </c>
      <c r="F37" s="55"/>
      <c r="G37" s="55"/>
      <c r="H37" s="55"/>
      <c r="I37" s="55"/>
      <c r="J37" s="55"/>
      <c r="K37" s="55"/>
      <c r="L37" s="55"/>
      <c r="M37" s="55"/>
      <c r="N37" s="55"/>
      <c r="O37" s="55"/>
      <c r="P37" s="55"/>
      <c r="Q37" s="55"/>
      <c r="R37" s="55"/>
      <c r="S37" s="55"/>
      <c r="T37" s="2"/>
      <c r="U37" s="38">
        <f t="shared" si="1"/>
        <v>8</v>
      </c>
      <c r="V37" s="38"/>
      <c r="W37" s="55" t="str">
        <f>IF('各会計、関係団体の財政状況及び健全化判断比率'!B31="","",'各会計、関係団体の財政状況及び健全化判断比率'!B31)</f>
        <v>小坂町介護保険特別会計（介護サービス事業勘定）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秋田県後期高齢者医療広域連合（一般会計）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秋田県後期高齢者医療広域連合（後期高齢者医療特別会計）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秋田県町村電算システム共同事業組合（一般会計）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鹿角広域行政組合（一般会計）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鹿角広域行政組合（鹿角地域ふるさと市町村圏基金特別会計）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H+xQed6K4By/XZX6C+OhZTutOIlAoDl+VUTECyGyv4qpo+V6eu/a0PvjOi4zpe0S8nAZNRLcoHQeVeSgZgaLmw==" saltValue="lENnN6VXlr2lrvoSQFWHD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523</v>
      </c>
      <c r="G33" s="883" t="s">
        <v>524</v>
      </c>
      <c r="H33" s="883" t="s">
        <v>525</v>
      </c>
      <c r="I33" s="883" t="s">
        <v>248</v>
      </c>
      <c r="J33" s="887" t="s">
        <v>526</v>
      </c>
      <c r="K33" s="862"/>
      <c r="L33" s="862"/>
      <c r="M33" s="862"/>
      <c r="N33" s="862"/>
      <c r="O33" s="862"/>
      <c r="P33" s="862"/>
    </row>
    <row r="34" spans="1:16" ht="39" customHeight="1">
      <c r="A34" s="862"/>
      <c r="B34" s="864"/>
      <c r="C34" s="870" t="s">
        <v>180</v>
      </c>
      <c r="D34" s="870"/>
      <c r="E34" s="875"/>
      <c r="F34" s="879">
        <v>10.64</v>
      </c>
      <c r="G34" s="884">
        <v>9.76</v>
      </c>
      <c r="H34" s="884">
        <v>7.96</v>
      </c>
      <c r="I34" s="884">
        <v>7.28</v>
      </c>
      <c r="J34" s="888">
        <v>6.57</v>
      </c>
      <c r="K34" s="862"/>
      <c r="L34" s="862"/>
      <c r="M34" s="862"/>
      <c r="N34" s="862"/>
      <c r="O34" s="862"/>
      <c r="P34" s="862"/>
    </row>
    <row r="35" spans="1:16" ht="39" customHeight="1">
      <c r="A35" s="862"/>
      <c r="B35" s="865"/>
      <c r="C35" s="871" t="s">
        <v>254</v>
      </c>
      <c r="D35" s="871"/>
      <c r="E35" s="876"/>
      <c r="F35" s="880">
        <v>4</v>
      </c>
      <c r="G35" s="885">
        <v>3.6</v>
      </c>
      <c r="H35" s="885">
        <v>3.03</v>
      </c>
      <c r="I35" s="885">
        <v>1.85</v>
      </c>
      <c r="J35" s="889">
        <v>1.91</v>
      </c>
      <c r="K35" s="862"/>
      <c r="L35" s="862"/>
      <c r="M35" s="862"/>
      <c r="N35" s="862"/>
      <c r="O35" s="862"/>
      <c r="P35" s="862"/>
    </row>
    <row r="36" spans="1:16" ht="39" customHeight="1">
      <c r="A36" s="862"/>
      <c r="B36" s="865"/>
      <c r="C36" s="871" t="s">
        <v>325</v>
      </c>
      <c r="D36" s="871"/>
      <c r="E36" s="876"/>
      <c r="F36" s="880" t="s">
        <v>193</v>
      </c>
      <c r="G36" s="885" t="s">
        <v>193</v>
      </c>
      <c r="H36" s="885" t="s">
        <v>193</v>
      </c>
      <c r="I36" s="885">
        <v>0.59</v>
      </c>
      <c r="J36" s="889">
        <v>0.63</v>
      </c>
      <c r="K36" s="862"/>
      <c r="L36" s="862"/>
      <c r="M36" s="862"/>
      <c r="N36" s="862"/>
      <c r="O36" s="862"/>
      <c r="P36" s="862"/>
    </row>
    <row r="37" spans="1:16" ht="39" customHeight="1">
      <c r="A37" s="862"/>
      <c r="B37" s="865"/>
      <c r="C37" s="871" t="s">
        <v>459</v>
      </c>
      <c r="D37" s="871"/>
      <c r="E37" s="876"/>
      <c r="F37" s="880">
        <v>0.81</v>
      </c>
      <c r="G37" s="885">
        <v>0.88</v>
      </c>
      <c r="H37" s="885">
        <v>0.45</v>
      </c>
      <c r="I37" s="885">
        <v>3.e-002</v>
      </c>
      <c r="J37" s="889">
        <v>0.18</v>
      </c>
      <c r="K37" s="862"/>
      <c r="L37" s="862"/>
      <c r="M37" s="862"/>
      <c r="N37" s="862"/>
      <c r="O37" s="862"/>
      <c r="P37" s="862"/>
    </row>
    <row r="38" spans="1:16" ht="39" customHeight="1">
      <c r="A38" s="862"/>
      <c r="B38" s="865"/>
      <c r="C38" s="871" t="s">
        <v>379</v>
      </c>
      <c r="D38" s="871"/>
      <c r="E38" s="876"/>
      <c r="F38" s="880">
        <v>0.12</v>
      </c>
      <c r="G38" s="885">
        <v>0.23</v>
      </c>
      <c r="H38" s="885">
        <v>0.27</v>
      </c>
      <c r="I38" s="885">
        <v>8.e-002</v>
      </c>
      <c r="J38" s="889">
        <v>0.11</v>
      </c>
      <c r="K38" s="862"/>
      <c r="L38" s="862"/>
      <c r="M38" s="862"/>
      <c r="N38" s="862"/>
      <c r="O38" s="862"/>
      <c r="P38" s="862"/>
    </row>
    <row r="39" spans="1:16" ht="39" customHeight="1">
      <c r="A39" s="862"/>
      <c r="B39" s="865"/>
      <c r="C39" s="871" t="s">
        <v>460</v>
      </c>
      <c r="D39" s="871"/>
      <c r="E39" s="876"/>
      <c r="F39" s="880">
        <v>0</v>
      </c>
      <c r="G39" s="885">
        <v>0</v>
      </c>
      <c r="H39" s="885">
        <v>0</v>
      </c>
      <c r="I39" s="885">
        <v>0</v>
      </c>
      <c r="J39" s="889">
        <v>2.e-002</v>
      </c>
      <c r="K39" s="862"/>
      <c r="L39" s="862"/>
      <c r="M39" s="862"/>
      <c r="N39" s="862"/>
      <c r="O39" s="862"/>
      <c r="P39" s="862"/>
    </row>
    <row r="40" spans="1:16" ht="39" customHeight="1">
      <c r="A40" s="862"/>
      <c r="B40" s="865"/>
      <c r="C40" s="871" t="s">
        <v>448</v>
      </c>
      <c r="D40" s="871"/>
      <c r="E40" s="876"/>
      <c r="F40" s="880">
        <v>0</v>
      </c>
      <c r="G40" s="885">
        <v>0</v>
      </c>
      <c r="H40" s="885">
        <v>0</v>
      </c>
      <c r="I40" s="885">
        <v>0</v>
      </c>
      <c r="J40" s="889">
        <v>0</v>
      </c>
      <c r="K40" s="862"/>
      <c r="L40" s="862"/>
      <c r="M40" s="862"/>
      <c r="N40" s="862"/>
      <c r="O40" s="862"/>
      <c r="P40" s="862"/>
    </row>
    <row r="41" spans="1:16" ht="39" customHeight="1">
      <c r="A41" s="862"/>
      <c r="B41" s="865"/>
      <c r="C41" s="871" t="s">
        <v>449</v>
      </c>
      <c r="D41" s="871"/>
      <c r="E41" s="876"/>
      <c r="F41" s="880">
        <v>0</v>
      </c>
      <c r="G41" s="885">
        <v>0</v>
      </c>
      <c r="H41" s="885">
        <v>0</v>
      </c>
      <c r="I41" s="885">
        <v>0</v>
      </c>
      <c r="J41" s="889">
        <v>0</v>
      </c>
      <c r="K41" s="862"/>
      <c r="L41" s="862"/>
      <c r="M41" s="862"/>
      <c r="N41" s="862"/>
      <c r="O41" s="862"/>
      <c r="P41" s="862"/>
    </row>
    <row r="42" spans="1:16" ht="39" customHeight="1">
      <c r="A42" s="862"/>
      <c r="B42" s="866"/>
      <c r="C42" s="871" t="s">
        <v>461</v>
      </c>
      <c r="D42" s="871"/>
      <c r="E42" s="876"/>
      <c r="F42" s="880" t="s">
        <v>193</v>
      </c>
      <c r="G42" s="885" t="s">
        <v>193</v>
      </c>
      <c r="H42" s="885" t="s">
        <v>193</v>
      </c>
      <c r="I42" s="885" t="s">
        <v>193</v>
      </c>
      <c r="J42" s="889" t="s">
        <v>193</v>
      </c>
      <c r="K42" s="862"/>
      <c r="L42" s="862"/>
      <c r="M42" s="862"/>
      <c r="N42" s="862"/>
      <c r="O42" s="862"/>
      <c r="P42" s="862"/>
    </row>
    <row r="43" spans="1:16" ht="39" customHeight="1">
      <c r="A43" s="862"/>
      <c r="B43" s="867"/>
      <c r="C43" s="872" t="s">
        <v>296</v>
      </c>
      <c r="D43" s="872"/>
      <c r="E43" s="877"/>
      <c r="F43" s="881">
        <v>0</v>
      </c>
      <c r="G43" s="886">
        <v>0</v>
      </c>
      <c r="H43" s="886">
        <v>9.e-002</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cbvxZ9oFJBBWA3Lo9KHG0TFhz+02V4lUy6uadxg2hNmSNrU1PPjJjo+VO9E7TeY/yT3I3eknCmArE/Eq1lzBRA==" saltValue="k99OcC/E2lx4NQXfql9Th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523</v>
      </c>
      <c r="L44" s="950" t="s">
        <v>524</v>
      </c>
      <c r="M44" s="950" t="s">
        <v>525</v>
      </c>
      <c r="N44" s="950" t="s">
        <v>248</v>
      </c>
      <c r="O44" s="959" t="s">
        <v>526</v>
      </c>
      <c r="P44" s="734"/>
      <c r="Q44" s="734"/>
      <c r="R44" s="734"/>
      <c r="S44" s="734"/>
      <c r="T44" s="734"/>
      <c r="U44" s="734"/>
    </row>
    <row r="45" spans="1:21" ht="30.75" customHeight="1">
      <c r="A45" s="734"/>
      <c r="B45" s="892" t="s">
        <v>24</v>
      </c>
      <c r="C45" s="906"/>
      <c r="D45" s="916"/>
      <c r="E45" s="925" t="s">
        <v>21</v>
      </c>
      <c r="F45" s="925"/>
      <c r="G45" s="925"/>
      <c r="H45" s="925"/>
      <c r="I45" s="925"/>
      <c r="J45" s="934"/>
      <c r="K45" s="942">
        <v>571</v>
      </c>
      <c r="L45" s="951">
        <v>571</v>
      </c>
      <c r="M45" s="951">
        <v>550</v>
      </c>
      <c r="N45" s="951">
        <v>554</v>
      </c>
      <c r="O45" s="960">
        <v>546</v>
      </c>
      <c r="P45" s="734"/>
      <c r="Q45" s="734"/>
      <c r="R45" s="734"/>
      <c r="S45" s="734"/>
      <c r="T45" s="734"/>
      <c r="U45" s="734"/>
    </row>
    <row r="46" spans="1:21" ht="30.75" customHeight="1">
      <c r="A46" s="734"/>
      <c r="B46" s="893"/>
      <c r="C46" s="907"/>
      <c r="D46" s="917"/>
      <c r="E46" s="926" t="s">
        <v>27</v>
      </c>
      <c r="F46" s="926"/>
      <c r="G46" s="926"/>
      <c r="H46" s="926"/>
      <c r="I46" s="926"/>
      <c r="J46" s="935"/>
      <c r="K46" s="943" t="s">
        <v>193</v>
      </c>
      <c r="L46" s="952" t="s">
        <v>193</v>
      </c>
      <c r="M46" s="952" t="s">
        <v>193</v>
      </c>
      <c r="N46" s="952" t="s">
        <v>193</v>
      </c>
      <c r="O46" s="961" t="s">
        <v>193</v>
      </c>
      <c r="P46" s="734"/>
      <c r="Q46" s="734"/>
      <c r="R46" s="734"/>
      <c r="S46" s="734"/>
      <c r="T46" s="734"/>
      <c r="U46" s="734"/>
    </row>
    <row r="47" spans="1:21" ht="30.75" customHeight="1">
      <c r="A47" s="734"/>
      <c r="B47" s="893"/>
      <c r="C47" s="907"/>
      <c r="D47" s="917"/>
      <c r="E47" s="926" t="s">
        <v>30</v>
      </c>
      <c r="F47" s="926"/>
      <c r="G47" s="926"/>
      <c r="H47" s="926"/>
      <c r="I47" s="926"/>
      <c r="J47" s="935"/>
      <c r="K47" s="943" t="s">
        <v>193</v>
      </c>
      <c r="L47" s="952" t="s">
        <v>193</v>
      </c>
      <c r="M47" s="952" t="s">
        <v>193</v>
      </c>
      <c r="N47" s="952" t="s">
        <v>193</v>
      </c>
      <c r="O47" s="961" t="s">
        <v>193</v>
      </c>
      <c r="P47" s="734"/>
      <c r="Q47" s="734"/>
      <c r="R47" s="734"/>
      <c r="S47" s="734"/>
      <c r="T47" s="734"/>
      <c r="U47" s="734"/>
    </row>
    <row r="48" spans="1:21" ht="30.75" customHeight="1">
      <c r="A48" s="734"/>
      <c r="B48" s="893"/>
      <c r="C48" s="907"/>
      <c r="D48" s="917"/>
      <c r="E48" s="926" t="s">
        <v>36</v>
      </c>
      <c r="F48" s="926"/>
      <c r="G48" s="926"/>
      <c r="H48" s="926"/>
      <c r="I48" s="926"/>
      <c r="J48" s="935"/>
      <c r="K48" s="943">
        <v>226</v>
      </c>
      <c r="L48" s="952">
        <v>226</v>
      </c>
      <c r="M48" s="952">
        <v>224</v>
      </c>
      <c r="N48" s="952">
        <v>230</v>
      </c>
      <c r="O48" s="961">
        <v>224</v>
      </c>
      <c r="P48" s="734"/>
      <c r="Q48" s="734"/>
      <c r="R48" s="734"/>
      <c r="S48" s="734"/>
      <c r="T48" s="734"/>
      <c r="U48" s="734"/>
    </row>
    <row r="49" spans="1:21" ht="30.75" customHeight="1">
      <c r="A49" s="734"/>
      <c r="B49" s="893"/>
      <c r="C49" s="907"/>
      <c r="D49" s="917"/>
      <c r="E49" s="926" t="s">
        <v>0</v>
      </c>
      <c r="F49" s="926"/>
      <c r="G49" s="926"/>
      <c r="H49" s="926"/>
      <c r="I49" s="926"/>
      <c r="J49" s="935"/>
      <c r="K49" s="943" t="s">
        <v>193</v>
      </c>
      <c r="L49" s="952" t="s">
        <v>193</v>
      </c>
      <c r="M49" s="952" t="s">
        <v>193</v>
      </c>
      <c r="N49" s="952" t="s">
        <v>193</v>
      </c>
      <c r="O49" s="961" t="s">
        <v>193</v>
      </c>
      <c r="P49" s="734"/>
      <c r="Q49" s="734"/>
      <c r="R49" s="734"/>
      <c r="S49" s="734"/>
      <c r="T49" s="734"/>
      <c r="U49" s="734"/>
    </row>
    <row r="50" spans="1:21" ht="30.75" customHeight="1">
      <c r="A50" s="734"/>
      <c r="B50" s="893"/>
      <c r="C50" s="907"/>
      <c r="D50" s="917"/>
      <c r="E50" s="926" t="s">
        <v>38</v>
      </c>
      <c r="F50" s="926"/>
      <c r="G50" s="926"/>
      <c r="H50" s="926"/>
      <c r="I50" s="926"/>
      <c r="J50" s="935"/>
      <c r="K50" s="943">
        <v>11</v>
      </c>
      <c r="L50" s="952">
        <v>11</v>
      </c>
      <c r="M50" s="952">
        <v>11</v>
      </c>
      <c r="N50" s="952">
        <v>11</v>
      </c>
      <c r="O50" s="961">
        <v>11</v>
      </c>
      <c r="P50" s="734"/>
      <c r="Q50" s="734"/>
      <c r="R50" s="734"/>
      <c r="S50" s="734"/>
      <c r="T50" s="734"/>
      <c r="U50" s="734"/>
    </row>
    <row r="51" spans="1:21" ht="30.75" customHeight="1">
      <c r="A51" s="734"/>
      <c r="B51" s="894"/>
      <c r="C51" s="908"/>
      <c r="D51" s="918"/>
      <c r="E51" s="926" t="s">
        <v>42</v>
      </c>
      <c r="F51" s="926"/>
      <c r="G51" s="926"/>
      <c r="H51" s="926"/>
      <c r="I51" s="926"/>
      <c r="J51" s="935"/>
      <c r="K51" s="943" t="s">
        <v>193</v>
      </c>
      <c r="L51" s="952" t="s">
        <v>193</v>
      </c>
      <c r="M51" s="952" t="s">
        <v>193</v>
      </c>
      <c r="N51" s="952" t="s">
        <v>193</v>
      </c>
      <c r="O51" s="961" t="s">
        <v>193</v>
      </c>
      <c r="P51" s="734"/>
      <c r="Q51" s="734"/>
      <c r="R51" s="734"/>
      <c r="S51" s="734"/>
      <c r="T51" s="734"/>
      <c r="U51" s="734"/>
    </row>
    <row r="52" spans="1:21" ht="30.75" customHeight="1">
      <c r="A52" s="734"/>
      <c r="B52" s="895" t="s">
        <v>45</v>
      </c>
      <c r="C52" s="909"/>
      <c r="D52" s="918"/>
      <c r="E52" s="926" t="s">
        <v>46</v>
      </c>
      <c r="F52" s="926"/>
      <c r="G52" s="926"/>
      <c r="H52" s="926"/>
      <c r="I52" s="926"/>
      <c r="J52" s="935"/>
      <c r="K52" s="943">
        <v>437</v>
      </c>
      <c r="L52" s="952">
        <v>457</v>
      </c>
      <c r="M52" s="952">
        <v>450</v>
      </c>
      <c r="N52" s="952">
        <v>469</v>
      </c>
      <c r="O52" s="961">
        <v>452</v>
      </c>
      <c r="P52" s="734"/>
      <c r="Q52" s="734"/>
      <c r="R52" s="734"/>
      <c r="S52" s="734"/>
      <c r="T52" s="734"/>
      <c r="U52" s="734"/>
    </row>
    <row r="53" spans="1:21" ht="30.75" customHeight="1">
      <c r="A53" s="734"/>
      <c r="B53" s="896" t="s">
        <v>47</v>
      </c>
      <c r="C53" s="910"/>
      <c r="D53" s="919"/>
      <c r="E53" s="927" t="s">
        <v>50</v>
      </c>
      <c r="F53" s="927"/>
      <c r="G53" s="927"/>
      <c r="H53" s="927"/>
      <c r="I53" s="927"/>
      <c r="J53" s="936"/>
      <c r="K53" s="944">
        <v>371</v>
      </c>
      <c r="L53" s="953">
        <v>351</v>
      </c>
      <c r="M53" s="953">
        <v>335</v>
      </c>
      <c r="N53" s="953">
        <v>326</v>
      </c>
      <c r="O53" s="962">
        <v>329</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248</v>
      </c>
      <c r="O57" s="964" t="s">
        <v>526</v>
      </c>
      <c r="P57" s="734"/>
      <c r="Q57" s="734"/>
      <c r="R57" s="734"/>
      <c r="S57" s="734"/>
      <c r="T57" s="734"/>
      <c r="U57" s="734"/>
    </row>
    <row r="58" spans="1:21" ht="31.5" customHeight="1">
      <c r="B58" s="900" t="s">
        <v>56</v>
      </c>
      <c r="C58" s="913"/>
      <c r="D58" s="920" t="s">
        <v>59</v>
      </c>
      <c r="E58" s="929"/>
      <c r="F58" s="929"/>
      <c r="G58" s="929"/>
      <c r="H58" s="929"/>
      <c r="I58" s="929"/>
      <c r="J58" s="938"/>
      <c r="K58" s="947" t="s">
        <v>193</v>
      </c>
      <c r="L58" s="955" t="s">
        <v>193</v>
      </c>
      <c r="M58" s="955" t="s">
        <v>193</v>
      </c>
      <c r="N58" s="955" t="s">
        <v>193</v>
      </c>
      <c r="O58" s="965" t="s">
        <v>193</v>
      </c>
    </row>
    <row r="59" spans="1:21" ht="31.5" customHeight="1">
      <c r="B59" s="901"/>
      <c r="C59" s="914"/>
      <c r="D59" s="921" t="s">
        <v>12</v>
      </c>
      <c r="E59" s="930"/>
      <c r="F59" s="930"/>
      <c r="G59" s="930"/>
      <c r="H59" s="930"/>
      <c r="I59" s="930"/>
      <c r="J59" s="939"/>
      <c r="K59" s="948" t="s">
        <v>193</v>
      </c>
      <c r="L59" s="956" t="s">
        <v>193</v>
      </c>
      <c r="M59" s="956" t="s">
        <v>193</v>
      </c>
      <c r="N59" s="956" t="s">
        <v>193</v>
      </c>
      <c r="O59" s="966" t="s">
        <v>193</v>
      </c>
    </row>
    <row r="60" spans="1:21" ht="31.5" customHeight="1">
      <c r="B60" s="902"/>
      <c r="C60" s="915"/>
      <c r="D60" s="922" t="s">
        <v>62</v>
      </c>
      <c r="E60" s="931"/>
      <c r="F60" s="931"/>
      <c r="G60" s="931"/>
      <c r="H60" s="931"/>
      <c r="I60" s="931"/>
      <c r="J60" s="940"/>
      <c r="K60" s="949" t="s">
        <v>193</v>
      </c>
      <c r="L60" s="957" t="s">
        <v>193</v>
      </c>
      <c r="M60" s="957" t="s">
        <v>193</v>
      </c>
      <c r="N60" s="957" t="s">
        <v>193</v>
      </c>
      <c r="O60" s="967" t="s">
        <v>193</v>
      </c>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uXxVr2xKfRvXjTQMqaC1pIWHLPLBYq6qbfZutnR3X7Fxm9SxFYlPxtpcE/w1c8ebTf6c5MG6gu90l7/Eq3E4BQ==" saltValue="IdgW6C0NcUIUSg9Yibr76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523</v>
      </c>
      <c r="J40" s="950" t="s">
        <v>524</v>
      </c>
      <c r="K40" s="950" t="s">
        <v>525</v>
      </c>
      <c r="L40" s="950" t="s">
        <v>248</v>
      </c>
      <c r="M40" s="990" t="s">
        <v>526</v>
      </c>
    </row>
    <row r="41" spans="2:13" ht="27.75" customHeight="1">
      <c r="B41" s="892" t="s">
        <v>32</v>
      </c>
      <c r="C41" s="906"/>
      <c r="D41" s="916"/>
      <c r="E41" s="973" t="s">
        <v>52</v>
      </c>
      <c r="F41" s="973"/>
      <c r="G41" s="973"/>
      <c r="H41" s="979"/>
      <c r="I41" s="983">
        <v>4614</v>
      </c>
      <c r="J41" s="987">
        <v>4333</v>
      </c>
      <c r="K41" s="987">
        <v>3935</v>
      </c>
      <c r="L41" s="987">
        <v>3494</v>
      </c>
      <c r="M41" s="991">
        <v>3130</v>
      </c>
    </row>
    <row r="42" spans="2:13" ht="27.75" customHeight="1">
      <c r="B42" s="893"/>
      <c r="C42" s="907"/>
      <c r="D42" s="917"/>
      <c r="E42" s="974" t="s">
        <v>68</v>
      </c>
      <c r="F42" s="974"/>
      <c r="G42" s="974"/>
      <c r="H42" s="980"/>
      <c r="I42" s="984">
        <v>42</v>
      </c>
      <c r="J42" s="988">
        <v>32</v>
      </c>
      <c r="K42" s="988">
        <v>21</v>
      </c>
      <c r="L42" s="988">
        <v>11</v>
      </c>
      <c r="M42" s="992" t="s">
        <v>193</v>
      </c>
    </row>
    <row r="43" spans="2:13" ht="27.75" customHeight="1">
      <c r="B43" s="893"/>
      <c r="C43" s="907"/>
      <c r="D43" s="917"/>
      <c r="E43" s="974" t="s">
        <v>69</v>
      </c>
      <c r="F43" s="974"/>
      <c r="G43" s="974"/>
      <c r="H43" s="980"/>
      <c r="I43" s="984">
        <v>3015</v>
      </c>
      <c r="J43" s="988">
        <v>2929</v>
      </c>
      <c r="K43" s="988">
        <v>2828</v>
      </c>
      <c r="L43" s="988">
        <v>2572</v>
      </c>
      <c r="M43" s="992">
        <v>2353</v>
      </c>
    </row>
    <row r="44" spans="2:13" ht="27.75" customHeight="1">
      <c r="B44" s="893"/>
      <c r="C44" s="907"/>
      <c r="D44" s="917"/>
      <c r="E44" s="974" t="s">
        <v>71</v>
      </c>
      <c r="F44" s="974"/>
      <c r="G44" s="974"/>
      <c r="H44" s="980"/>
      <c r="I44" s="984">
        <v>159</v>
      </c>
      <c r="J44" s="988">
        <v>240</v>
      </c>
      <c r="K44" s="988">
        <v>236</v>
      </c>
      <c r="L44" s="988">
        <v>231</v>
      </c>
      <c r="M44" s="992">
        <v>223</v>
      </c>
    </row>
    <row r="45" spans="2:13" ht="27.75" customHeight="1">
      <c r="B45" s="893"/>
      <c r="C45" s="907"/>
      <c r="D45" s="917"/>
      <c r="E45" s="974" t="s">
        <v>73</v>
      </c>
      <c r="F45" s="974"/>
      <c r="G45" s="974"/>
      <c r="H45" s="980"/>
      <c r="I45" s="984">
        <v>426</v>
      </c>
      <c r="J45" s="988">
        <v>378</v>
      </c>
      <c r="K45" s="988">
        <v>363</v>
      </c>
      <c r="L45" s="988">
        <v>372</v>
      </c>
      <c r="M45" s="992">
        <v>397</v>
      </c>
    </row>
    <row r="46" spans="2:13" ht="27.75" customHeight="1">
      <c r="B46" s="893"/>
      <c r="C46" s="907"/>
      <c r="D46" s="918"/>
      <c r="E46" s="974" t="s">
        <v>72</v>
      </c>
      <c r="F46" s="974"/>
      <c r="G46" s="974"/>
      <c r="H46" s="980"/>
      <c r="I46" s="984" t="s">
        <v>193</v>
      </c>
      <c r="J46" s="988" t="s">
        <v>193</v>
      </c>
      <c r="K46" s="988" t="s">
        <v>193</v>
      </c>
      <c r="L46" s="988" t="s">
        <v>193</v>
      </c>
      <c r="M46" s="992" t="s">
        <v>193</v>
      </c>
    </row>
    <row r="47" spans="2:13" ht="27.75" customHeight="1">
      <c r="B47" s="893"/>
      <c r="C47" s="907"/>
      <c r="D47" s="971"/>
      <c r="E47" s="975" t="s">
        <v>75</v>
      </c>
      <c r="F47" s="978"/>
      <c r="G47" s="978"/>
      <c r="H47" s="981"/>
      <c r="I47" s="984" t="s">
        <v>193</v>
      </c>
      <c r="J47" s="988" t="s">
        <v>193</v>
      </c>
      <c r="K47" s="988" t="s">
        <v>193</v>
      </c>
      <c r="L47" s="988" t="s">
        <v>193</v>
      </c>
      <c r="M47" s="992" t="s">
        <v>193</v>
      </c>
    </row>
    <row r="48" spans="2:13" ht="27.75" customHeight="1">
      <c r="B48" s="893"/>
      <c r="C48" s="907"/>
      <c r="D48" s="917"/>
      <c r="E48" s="974" t="s">
        <v>80</v>
      </c>
      <c r="F48" s="974"/>
      <c r="G48" s="974"/>
      <c r="H48" s="980"/>
      <c r="I48" s="984" t="s">
        <v>193</v>
      </c>
      <c r="J48" s="988" t="s">
        <v>193</v>
      </c>
      <c r="K48" s="988" t="s">
        <v>193</v>
      </c>
      <c r="L48" s="988" t="s">
        <v>193</v>
      </c>
      <c r="M48" s="992" t="s">
        <v>193</v>
      </c>
    </row>
    <row r="49" spans="2:13" ht="27.75" customHeight="1">
      <c r="B49" s="894"/>
      <c r="C49" s="908"/>
      <c r="D49" s="917"/>
      <c r="E49" s="974" t="s">
        <v>86</v>
      </c>
      <c r="F49" s="974"/>
      <c r="G49" s="974"/>
      <c r="H49" s="980"/>
      <c r="I49" s="984" t="s">
        <v>193</v>
      </c>
      <c r="J49" s="988" t="s">
        <v>193</v>
      </c>
      <c r="K49" s="988" t="s">
        <v>193</v>
      </c>
      <c r="L49" s="988" t="s">
        <v>193</v>
      </c>
      <c r="M49" s="992" t="s">
        <v>193</v>
      </c>
    </row>
    <row r="50" spans="2:13" ht="27.75" customHeight="1">
      <c r="B50" s="968" t="s">
        <v>88</v>
      </c>
      <c r="C50" s="970"/>
      <c r="D50" s="972"/>
      <c r="E50" s="974" t="s">
        <v>90</v>
      </c>
      <c r="F50" s="974"/>
      <c r="G50" s="974"/>
      <c r="H50" s="980"/>
      <c r="I50" s="984">
        <v>2114</v>
      </c>
      <c r="J50" s="988">
        <v>2418</v>
      </c>
      <c r="K50" s="988">
        <v>2624</v>
      </c>
      <c r="L50" s="988">
        <v>2206</v>
      </c>
      <c r="M50" s="992">
        <v>2204</v>
      </c>
    </row>
    <row r="51" spans="2:13" ht="27.75" customHeight="1">
      <c r="B51" s="893"/>
      <c r="C51" s="907"/>
      <c r="D51" s="917"/>
      <c r="E51" s="974" t="s">
        <v>93</v>
      </c>
      <c r="F51" s="974"/>
      <c r="G51" s="974"/>
      <c r="H51" s="980"/>
      <c r="I51" s="984">
        <v>13</v>
      </c>
      <c r="J51" s="988">
        <v>9</v>
      </c>
      <c r="K51" s="988">
        <v>5</v>
      </c>
      <c r="L51" s="988">
        <v>3</v>
      </c>
      <c r="M51" s="992">
        <v>1</v>
      </c>
    </row>
    <row r="52" spans="2:13" ht="27.75" customHeight="1">
      <c r="B52" s="894"/>
      <c r="C52" s="908"/>
      <c r="D52" s="917"/>
      <c r="E52" s="974" t="s">
        <v>40</v>
      </c>
      <c r="F52" s="974"/>
      <c r="G52" s="974"/>
      <c r="H52" s="980"/>
      <c r="I52" s="984">
        <v>4253</v>
      </c>
      <c r="J52" s="988">
        <v>3953</v>
      </c>
      <c r="K52" s="988">
        <v>3766</v>
      </c>
      <c r="L52" s="988">
        <v>3340</v>
      </c>
      <c r="M52" s="992">
        <v>3018</v>
      </c>
    </row>
    <row r="53" spans="2:13" ht="27.75" customHeight="1">
      <c r="B53" s="896" t="s">
        <v>47</v>
      </c>
      <c r="C53" s="910"/>
      <c r="D53" s="919"/>
      <c r="E53" s="976" t="s">
        <v>95</v>
      </c>
      <c r="F53" s="976"/>
      <c r="G53" s="976"/>
      <c r="H53" s="982"/>
      <c r="I53" s="985">
        <v>1876</v>
      </c>
      <c r="J53" s="989">
        <v>1531</v>
      </c>
      <c r="K53" s="989">
        <v>987</v>
      </c>
      <c r="L53" s="989">
        <v>1131</v>
      </c>
      <c r="M53" s="993">
        <v>881</v>
      </c>
    </row>
    <row r="54" spans="2:13" ht="27.75" customHeight="1">
      <c r="B54" s="969"/>
      <c r="C54" s="868"/>
      <c r="D54" s="868"/>
      <c r="E54" s="977"/>
      <c r="F54" s="977"/>
      <c r="G54" s="977"/>
      <c r="H54" s="977"/>
      <c r="I54" s="986"/>
      <c r="J54" s="986"/>
      <c r="K54" s="986"/>
      <c r="L54" s="986"/>
      <c r="M54" s="986"/>
    </row>
    <row r="55" spans="2:13"/>
  </sheetData>
  <sheetProtection algorithmName="SHA-512" hashValue="2hlfDX3XOeouVNksBsUvkCfq/g+jJMXa+WRktS/Dtwt0/7hl2ZJMVd318MwOIISx7UJ3m13m8gQ96t2hBSWXsA==" saltValue="c3Jf44D7cZrhI3+cUjO3J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7</v>
      </c>
      <c r="C54" s="1000"/>
      <c r="D54" s="1000"/>
      <c r="E54" s="1009" t="s">
        <v>16</v>
      </c>
      <c r="F54" s="1016" t="s">
        <v>525</v>
      </c>
      <c r="G54" s="1016" t="s">
        <v>248</v>
      </c>
      <c r="H54" s="1024" t="s">
        <v>526</v>
      </c>
    </row>
    <row r="55" spans="2:8" ht="52.5" customHeight="1">
      <c r="B55" s="995"/>
      <c r="C55" s="1001" t="s">
        <v>99</v>
      </c>
      <c r="D55" s="1001"/>
      <c r="E55" s="1010"/>
      <c r="F55" s="1017">
        <v>1252</v>
      </c>
      <c r="G55" s="1017">
        <v>968</v>
      </c>
      <c r="H55" s="1025">
        <v>1020</v>
      </c>
    </row>
    <row r="56" spans="2:8" ht="52.5" customHeight="1">
      <c r="B56" s="996"/>
      <c r="C56" s="1002" t="s">
        <v>102</v>
      </c>
      <c r="D56" s="1002"/>
      <c r="E56" s="1011"/>
      <c r="F56" s="1018">
        <v>343</v>
      </c>
      <c r="G56" s="1018">
        <v>308</v>
      </c>
      <c r="H56" s="1026">
        <v>268</v>
      </c>
    </row>
    <row r="57" spans="2:8" ht="53.25" customHeight="1">
      <c r="B57" s="996"/>
      <c r="C57" s="1003" t="s">
        <v>65</v>
      </c>
      <c r="D57" s="1003"/>
      <c r="E57" s="1012"/>
      <c r="F57" s="1019">
        <v>860</v>
      </c>
      <c r="G57" s="1019">
        <v>777</v>
      </c>
      <c r="H57" s="1027">
        <v>743</v>
      </c>
    </row>
    <row r="58" spans="2:8" ht="45.75" customHeight="1">
      <c r="B58" s="997"/>
      <c r="C58" s="1004" t="s">
        <v>222</v>
      </c>
      <c r="D58" s="1007"/>
      <c r="E58" s="1013"/>
      <c r="F58" s="1020">
        <v>545</v>
      </c>
      <c r="G58" s="1020">
        <v>442</v>
      </c>
      <c r="H58" s="1028">
        <v>414</v>
      </c>
    </row>
    <row r="59" spans="2:8" ht="45.75" customHeight="1">
      <c r="B59" s="997"/>
      <c r="C59" s="1004" t="s">
        <v>534</v>
      </c>
      <c r="D59" s="1007"/>
      <c r="E59" s="1013"/>
      <c r="F59" s="1020">
        <v>125</v>
      </c>
      <c r="G59" s="1020">
        <v>140</v>
      </c>
      <c r="H59" s="1028">
        <v>134</v>
      </c>
    </row>
    <row r="60" spans="2:8" ht="45.75" customHeight="1">
      <c r="B60" s="997"/>
      <c r="C60" s="1004" t="s">
        <v>537</v>
      </c>
      <c r="D60" s="1007"/>
      <c r="E60" s="1013"/>
      <c r="F60" s="1020">
        <v>86</v>
      </c>
      <c r="G60" s="1020">
        <v>86</v>
      </c>
      <c r="H60" s="1028">
        <v>84</v>
      </c>
    </row>
    <row r="61" spans="2:8" ht="45.75" customHeight="1">
      <c r="B61" s="997"/>
      <c r="C61" s="1004" t="s">
        <v>454</v>
      </c>
      <c r="D61" s="1007"/>
      <c r="E61" s="1013"/>
      <c r="F61" s="1020">
        <v>32</v>
      </c>
      <c r="G61" s="1020">
        <v>31</v>
      </c>
      <c r="H61" s="1028">
        <v>32</v>
      </c>
    </row>
    <row r="62" spans="2:8" ht="45.75" customHeight="1">
      <c r="B62" s="998"/>
      <c r="C62" s="1005" t="s">
        <v>538</v>
      </c>
      <c r="D62" s="1008"/>
      <c r="E62" s="1014"/>
      <c r="F62" s="1021" t="s">
        <v>193</v>
      </c>
      <c r="G62" s="1021">
        <v>20</v>
      </c>
      <c r="H62" s="1029">
        <v>19</v>
      </c>
    </row>
    <row r="63" spans="2:8" ht="52.5" customHeight="1">
      <c r="B63" s="999"/>
      <c r="C63" s="1006" t="s">
        <v>104</v>
      </c>
      <c r="D63" s="1006"/>
      <c r="E63" s="1015"/>
      <c r="F63" s="1022">
        <v>2455</v>
      </c>
      <c r="G63" s="1022">
        <v>2053</v>
      </c>
      <c r="H63" s="1030">
        <v>2032</v>
      </c>
    </row>
    <row r="64" spans="2:8"/>
  </sheetData>
  <sheetProtection algorithmName="SHA-512" hashValue="QmOjJwnQD3pTiCUI4iapNt1ZCEJJtnuGPyqIq3vm3y2h8zZVLeNHKpAd03hfYU5vHqZSL7KjlBMIc/dEs6vy/A==" saltValue="X47YnBFh/QKbnd/m7by+J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522</v>
      </c>
      <c r="G2" s="818"/>
      <c r="H2" s="828"/>
    </row>
    <row r="3" spans="1:8">
      <c r="A3" s="782" t="s">
        <v>480</v>
      </c>
      <c r="B3" s="767"/>
      <c r="C3" s="1039"/>
      <c r="D3" s="1042">
        <v>161922</v>
      </c>
      <c r="E3" s="1044"/>
      <c r="F3" s="1047">
        <v>332350</v>
      </c>
      <c r="G3" s="1049"/>
      <c r="H3" s="1052"/>
    </row>
    <row r="4" spans="1:8">
      <c r="A4" s="754"/>
      <c r="B4" s="766"/>
      <c r="C4" s="1040"/>
      <c r="D4" s="1043">
        <v>49553</v>
      </c>
      <c r="E4" s="1045"/>
      <c r="F4" s="1048">
        <v>200453</v>
      </c>
      <c r="G4" s="1050"/>
      <c r="H4" s="1053"/>
    </row>
    <row r="5" spans="1:8">
      <c r="A5" s="782" t="s">
        <v>317</v>
      </c>
      <c r="B5" s="767"/>
      <c r="C5" s="1039"/>
      <c r="D5" s="1042">
        <v>115126</v>
      </c>
      <c r="E5" s="1044"/>
      <c r="F5" s="1047">
        <v>362690</v>
      </c>
      <c r="G5" s="1049"/>
      <c r="H5" s="1052"/>
    </row>
    <row r="6" spans="1:8">
      <c r="A6" s="754"/>
      <c r="B6" s="766"/>
      <c r="C6" s="1040"/>
      <c r="D6" s="1043">
        <v>83584</v>
      </c>
      <c r="E6" s="1045"/>
      <c r="F6" s="1048">
        <v>172580</v>
      </c>
      <c r="G6" s="1050"/>
      <c r="H6" s="1053"/>
    </row>
    <row r="7" spans="1:8">
      <c r="A7" s="782" t="s">
        <v>132</v>
      </c>
      <c r="B7" s="767"/>
      <c r="C7" s="1039"/>
      <c r="D7" s="1042">
        <v>99970</v>
      </c>
      <c r="E7" s="1044"/>
      <c r="F7" s="1047">
        <v>296093</v>
      </c>
      <c r="G7" s="1049"/>
      <c r="H7" s="1052"/>
    </row>
    <row r="8" spans="1:8">
      <c r="A8" s="754"/>
      <c r="B8" s="766"/>
      <c r="C8" s="1040"/>
      <c r="D8" s="1043">
        <v>54017</v>
      </c>
      <c r="E8" s="1045"/>
      <c r="F8" s="1048">
        <v>140545</v>
      </c>
      <c r="G8" s="1050"/>
      <c r="H8" s="1053"/>
    </row>
    <row r="9" spans="1:8">
      <c r="A9" s="782" t="s">
        <v>519</v>
      </c>
      <c r="B9" s="767"/>
      <c r="C9" s="1039"/>
      <c r="D9" s="1042">
        <v>106069</v>
      </c>
      <c r="E9" s="1044"/>
      <c r="F9" s="1047">
        <v>308655</v>
      </c>
      <c r="G9" s="1049"/>
      <c r="H9" s="1052"/>
    </row>
    <row r="10" spans="1:8">
      <c r="A10" s="754"/>
      <c r="B10" s="766"/>
      <c r="C10" s="1040"/>
      <c r="D10" s="1043">
        <v>47779</v>
      </c>
      <c r="E10" s="1045"/>
      <c r="F10" s="1048">
        <v>169887</v>
      </c>
      <c r="G10" s="1050"/>
      <c r="H10" s="1053"/>
    </row>
    <row r="11" spans="1:8">
      <c r="A11" s="782" t="s">
        <v>520</v>
      </c>
      <c r="B11" s="767"/>
      <c r="C11" s="1039"/>
      <c r="D11" s="1042">
        <v>89272</v>
      </c>
      <c r="E11" s="1044"/>
      <c r="F11" s="1047">
        <v>325476</v>
      </c>
      <c r="G11" s="1049"/>
      <c r="H11" s="1052"/>
    </row>
    <row r="12" spans="1:8">
      <c r="A12" s="754"/>
      <c r="B12" s="766"/>
      <c r="C12" s="1041"/>
      <c r="D12" s="1043">
        <v>51394</v>
      </c>
      <c r="E12" s="1045"/>
      <c r="F12" s="1048">
        <v>190204</v>
      </c>
      <c r="G12" s="1050"/>
      <c r="H12" s="1053"/>
    </row>
    <row r="13" spans="1:8">
      <c r="A13" s="782"/>
      <c r="B13" s="767"/>
      <c r="C13" s="1039"/>
      <c r="D13" s="1042">
        <v>114472</v>
      </c>
      <c r="E13" s="1044"/>
      <c r="F13" s="1047">
        <v>325053</v>
      </c>
      <c r="G13" s="1051"/>
      <c r="H13" s="1052"/>
    </row>
    <row r="14" spans="1:8">
      <c r="A14" s="754"/>
      <c r="B14" s="766"/>
      <c r="C14" s="1040"/>
      <c r="D14" s="1043">
        <v>57265</v>
      </c>
      <c r="E14" s="1045"/>
      <c r="F14" s="1048">
        <v>174734</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4</v>
      </c>
      <c r="C19" s="1032">
        <f>ROUND(VALUE(SUBSTITUTE(実質収支比率等に係る経年分析!G$48,"▲","-")),2)</f>
        <v>3.6</v>
      </c>
      <c r="D19" s="1032">
        <f>ROUND(VALUE(SUBSTITUTE(実質収支比率等に係る経年分析!H$48,"▲","-")),2)</f>
        <v>3.03</v>
      </c>
      <c r="E19" s="1032">
        <f>ROUND(VALUE(SUBSTITUTE(実質収支比率等に係る経年分析!I$48,"▲","-")),2)</f>
        <v>1.85</v>
      </c>
      <c r="F19" s="1032">
        <f>ROUND(VALUE(SUBSTITUTE(実質収支比率等に係る経年分析!J$48,"▲","-")),2)</f>
        <v>1.91</v>
      </c>
    </row>
    <row r="20" spans="1:11">
      <c r="A20" s="1032" t="s">
        <v>31</v>
      </c>
      <c r="B20" s="1032">
        <f>ROUND(VALUE(SUBSTITUTE(実質収支比率等に係る経年分析!F$47,"▲","-")),2)</f>
        <v>37.31</v>
      </c>
      <c r="C20" s="1032">
        <f>ROUND(VALUE(SUBSTITUTE(実質収支比率等に係る経年分析!G$47,"▲","-")),2)</f>
        <v>33.86</v>
      </c>
      <c r="D20" s="1032">
        <f>ROUND(VALUE(SUBSTITUTE(実質収支比率等に係る経年分析!H$47,"▲","-")),2)</f>
        <v>42.06</v>
      </c>
      <c r="E20" s="1032">
        <f>ROUND(VALUE(SUBSTITUTE(実質収支比率等に係る経年分析!I$47,"▲","-")),2)</f>
        <v>31.36</v>
      </c>
      <c r="F20" s="1032">
        <f>ROUND(VALUE(SUBSTITUTE(実質収支比率等に係る経年分析!J$47,"▲","-")),2)</f>
        <v>33.36</v>
      </c>
    </row>
    <row r="21" spans="1:11">
      <c r="A21" s="1032" t="s">
        <v>108</v>
      </c>
      <c r="B21" s="1032">
        <f>IF(ISNUMBER(VALUE(SUBSTITUTE(実質収支比率等に係る経年分析!F$49,"▲","-"))),ROUND(VALUE(SUBSTITUTE(実質収支比率等に係る経年分析!F$49,"▲","-")),2),NA())</f>
        <v>-0.1</v>
      </c>
      <c r="C21" s="1032">
        <f>IF(ISNUMBER(VALUE(SUBSTITUTE(実質収支比率等に係る経年分析!G$49,"▲","-"))),ROUND(VALUE(SUBSTITUTE(実質収支比率等に係る経年分析!G$49,"▲","-")),2),NA())</f>
        <v>1.08</v>
      </c>
      <c r="D21" s="1032">
        <f>IF(ISNUMBER(VALUE(SUBSTITUTE(実質収支比率等に係る経年分析!H$49,"▲","-"))),ROUND(VALUE(SUBSTITUTE(実質収支比率等に係る経年分析!H$49,"▲","-")),2),NA())</f>
        <v>8.61</v>
      </c>
      <c r="E21" s="1032">
        <f>IF(ISNUMBER(VALUE(SUBSTITUTE(実質収支比率等に係る経年分析!I$49,"▲","-"))),ROUND(VALUE(SUBSTITUTE(実質収支比率等に係る経年分析!I$49,"▲","-")),2),NA())</f>
        <v>-10.26</v>
      </c>
      <c r="F21" s="1032">
        <f>IF(ISNUMBER(VALUE(SUBSTITUTE(実質収支比率等に係る経年分析!J$49,"▲","-"))),ROUND(VALUE(SUBSTITUTE(実質収支比率等に係る経年分析!J$49,"▲","-")),2),NA())</f>
        <v>1.75</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63</v>
      </c>
      <c r="D26" s="1033" t="s">
        <v>109</v>
      </c>
      <c r="E26" s="1033" t="s">
        <v>63</v>
      </c>
      <c r="F26" s="1033" t="s">
        <v>109</v>
      </c>
      <c r="G26" s="1033" t="s">
        <v>63</v>
      </c>
      <c r="H26" s="1033" t="s">
        <v>109</v>
      </c>
      <c r="I26" s="1033" t="s">
        <v>63</v>
      </c>
      <c r="J26" s="1033" t="s">
        <v>109</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9.e-002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小坂町中小企業従業員退職金等共済事業特別会計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小坂町歯科診療所特別会計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小坂町後期高齢者医療特別会計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2.e-002</v>
      </c>
    </row>
    <row r="32" spans="1:11">
      <c r="A32" s="1033" t="str">
        <f>IF('連結実質赤字比率に係る赤字・黒字の構成分析'!C$38="",NA(),'連結実質赤字比率に係る赤字・黒字の構成分析'!C$38)</f>
        <v>小坂町介護保険特別会計（保険事業勘定）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8.e-002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0.11</v>
      </c>
    </row>
    <row r="33" spans="1:16">
      <c r="A33" s="1033" t="str">
        <f>IF('連結実質赤字比率に係る赤字・黒字の構成分析'!C$37="",NA(),'連結実質赤字比率に係る赤字・黒字の構成分析'!C$37)</f>
        <v>小坂町国民健康保険特別会計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0.81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0.18</v>
      </c>
    </row>
    <row r="34" spans="1:16">
      <c r="A34" s="1033" t="str">
        <f>IF('連結実質赤字比率に係る赤字・黒字の構成分析'!C$36="",NA(),'連結実質赤字比率に係る赤字・黒字の構成分析'!C$36)</f>
        <v>小坂町下水道事業会計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0.59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0.63</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3.03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1.85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1.91</v>
      </c>
    </row>
    <row r="36" spans="1:16">
      <c r="A36" s="1033" t="str">
        <f>IF('連結実質赤字比率に係る赤字・黒字の構成分析'!C$34="",NA(),'連結実質赤字比率に係る赤字・黒字の構成分析'!C$34)</f>
        <v>小坂町水道事業会計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10.64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9.76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7.96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7.28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6.57</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114</v>
      </c>
      <c r="B42" s="1034"/>
      <c r="C42" s="1034"/>
      <c r="D42" s="1034">
        <f>'実質公債費比率（分子）の構造'!K$52</f>
        <v>437</v>
      </c>
      <c r="E42" s="1034"/>
      <c r="F42" s="1034"/>
      <c r="G42" s="1034">
        <f>'実質公債費比率（分子）の構造'!L$52</f>
        <v>457</v>
      </c>
      <c r="H42" s="1034"/>
      <c r="I42" s="1034"/>
      <c r="J42" s="1034">
        <f>'実質公債費比率（分子）の構造'!M$52</f>
        <v>450</v>
      </c>
      <c r="K42" s="1034"/>
      <c r="L42" s="1034"/>
      <c r="M42" s="1034">
        <f>'実質公債費比率（分子）の構造'!N$52</f>
        <v>469</v>
      </c>
      <c r="N42" s="1034"/>
      <c r="O42" s="1034"/>
      <c r="P42" s="1034">
        <f>'実質公債費比率（分子）の構造'!O$52</f>
        <v>452</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f>'実質公債費比率（分子）の構造'!K$50</f>
        <v>11</v>
      </c>
      <c r="C44" s="1034"/>
      <c r="D44" s="1034"/>
      <c r="E44" s="1034">
        <f>'実質公債費比率（分子）の構造'!L$50</f>
        <v>11</v>
      </c>
      <c r="F44" s="1034"/>
      <c r="G44" s="1034"/>
      <c r="H44" s="1034">
        <f>'実質公債費比率（分子）の構造'!M$50</f>
        <v>11</v>
      </c>
      <c r="I44" s="1034"/>
      <c r="J44" s="1034"/>
      <c r="K44" s="1034">
        <f>'実質公債費比率（分子）の構造'!N$50</f>
        <v>11</v>
      </c>
      <c r="L44" s="1034"/>
      <c r="M44" s="1034"/>
      <c r="N44" s="1034">
        <f>'実質公債費比率（分子）の構造'!O$50</f>
        <v>11</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36</v>
      </c>
      <c r="B46" s="1034">
        <f>'実質公債費比率（分子）の構造'!K$48</f>
        <v>226</v>
      </c>
      <c r="C46" s="1034"/>
      <c r="D46" s="1034"/>
      <c r="E46" s="1034">
        <f>'実質公債費比率（分子）の構造'!L$48</f>
        <v>226</v>
      </c>
      <c r="F46" s="1034"/>
      <c r="G46" s="1034"/>
      <c r="H46" s="1034">
        <f>'実質公債費比率（分子）の構造'!M$48</f>
        <v>224</v>
      </c>
      <c r="I46" s="1034"/>
      <c r="J46" s="1034"/>
      <c r="K46" s="1034">
        <f>'実質公債費比率（分子）の構造'!N$48</f>
        <v>230</v>
      </c>
      <c r="L46" s="1034"/>
      <c r="M46" s="1034"/>
      <c r="N46" s="1034">
        <f>'実質公債費比率（分子）の構造'!O$48</f>
        <v>224</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571</v>
      </c>
      <c r="C49" s="1034"/>
      <c r="D49" s="1034"/>
      <c r="E49" s="1034">
        <f>'実質公債費比率（分子）の構造'!L$45</f>
        <v>571</v>
      </c>
      <c r="F49" s="1034"/>
      <c r="G49" s="1034"/>
      <c r="H49" s="1034">
        <f>'実質公債費比率（分子）の構造'!M$45</f>
        <v>550</v>
      </c>
      <c r="I49" s="1034"/>
      <c r="J49" s="1034"/>
      <c r="K49" s="1034">
        <f>'実質公債費比率（分子）の構造'!N$45</f>
        <v>554</v>
      </c>
      <c r="L49" s="1034"/>
      <c r="M49" s="1034"/>
      <c r="N49" s="1034">
        <f>'実質公債費比率（分子）の構造'!O$45</f>
        <v>546</v>
      </c>
      <c r="O49" s="1034"/>
      <c r="P49" s="1034"/>
    </row>
    <row r="50" spans="1:16">
      <c r="A50" s="1034" t="s">
        <v>50</v>
      </c>
      <c r="B50" s="1034" t="e">
        <f>NA()</f>
        <v>#N/A</v>
      </c>
      <c r="C50" s="1034">
        <f>IF(ISNUMBER('実質公債費比率（分子）の構造'!K$53),'実質公債費比率（分子）の構造'!K$53,NA())</f>
        <v>371</v>
      </c>
      <c r="D50" s="1034" t="e">
        <f>NA()</f>
        <v>#N/A</v>
      </c>
      <c r="E50" s="1034" t="e">
        <f>NA()</f>
        <v>#N/A</v>
      </c>
      <c r="F50" s="1034">
        <f>IF(ISNUMBER('実質公債費比率（分子）の構造'!L$53),'実質公債費比率（分子）の構造'!L$53,NA())</f>
        <v>351</v>
      </c>
      <c r="G50" s="1034" t="e">
        <f>NA()</f>
        <v>#N/A</v>
      </c>
      <c r="H50" s="1034" t="e">
        <f>NA()</f>
        <v>#N/A</v>
      </c>
      <c r="I50" s="1034">
        <f>IF(ISNUMBER('実質公債費比率（分子）の構造'!M$53),'実質公債費比率（分子）の構造'!M$53,NA())</f>
        <v>335</v>
      </c>
      <c r="J50" s="1034" t="e">
        <f>NA()</f>
        <v>#N/A</v>
      </c>
      <c r="K50" s="1034" t="e">
        <f>NA()</f>
        <v>#N/A</v>
      </c>
      <c r="L50" s="1034">
        <f>IF(ISNUMBER('実質公債費比率（分子）の構造'!N$53),'実質公債費比率（分子）の構造'!N$53,NA())</f>
        <v>326</v>
      </c>
      <c r="M50" s="1034" t="e">
        <f>NA()</f>
        <v>#N/A</v>
      </c>
      <c r="N50" s="1034" t="e">
        <f>NA()</f>
        <v>#N/A</v>
      </c>
      <c r="O50" s="1034">
        <f>IF(ISNUMBER('実質公債費比率（分子）の構造'!O$53),'実質公債費比率（分子）の構造'!O$53,NA())</f>
        <v>329</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123</v>
      </c>
      <c r="E55" s="1033" t="s">
        <v>119</v>
      </c>
      <c r="F55" s="1033"/>
      <c r="G55" s="1033" t="s">
        <v>123</v>
      </c>
      <c r="H55" s="1033" t="s">
        <v>119</v>
      </c>
      <c r="I55" s="1033"/>
      <c r="J55" s="1033" t="s">
        <v>123</v>
      </c>
      <c r="K55" s="1033" t="s">
        <v>119</v>
      </c>
      <c r="L55" s="1033"/>
      <c r="M55" s="1033" t="s">
        <v>123</v>
      </c>
      <c r="N55" s="1033" t="s">
        <v>119</v>
      </c>
      <c r="O55" s="1033"/>
      <c r="P55" s="1033" t="s">
        <v>123</v>
      </c>
    </row>
    <row r="56" spans="1:16">
      <c r="A56" s="1033" t="s">
        <v>40</v>
      </c>
      <c r="B56" s="1033"/>
      <c r="C56" s="1033"/>
      <c r="D56" s="1033">
        <f>'将来負担比率（分子）の構造'!I$52</f>
        <v>4253</v>
      </c>
      <c r="E56" s="1033"/>
      <c r="F56" s="1033"/>
      <c r="G56" s="1033">
        <f>'将来負担比率（分子）の構造'!J$52</f>
        <v>3953</v>
      </c>
      <c r="H56" s="1033"/>
      <c r="I56" s="1033"/>
      <c r="J56" s="1033">
        <f>'将来負担比率（分子）の構造'!K$52</f>
        <v>3766</v>
      </c>
      <c r="K56" s="1033"/>
      <c r="L56" s="1033"/>
      <c r="M56" s="1033">
        <f>'将来負担比率（分子）の構造'!L$52</f>
        <v>3340</v>
      </c>
      <c r="N56" s="1033"/>
      <c r="O56" s="1033"/>
      <c r="P56" s="1033">
        <f>'将来負担比率（分子）の構造'!M$52</f>
        <v>3018</v>
      </c>
    </row>
    <row r="57" spans="1:16">
      <c r="A57" s="1033" t="s">
        <v>93</v>
      </c>
      <c r="B57" s="1033"/>
      <c r="C57" s="1033"/>
      <c r="D57" s="1033">
        <f>'将来負担比率（分子）の構造'!I$51</f>
        <v>13</v>
      </c>
      <c r="E57" s="1033"/>
      <c r="F57" s="1033"/>
      <c r="G57" s="1033">
        <f>'将来負担比率（分子）の構造'!J$51</f>
        <v>9</v>
      </c>
      <c r="H57" s="1033"/>
      <c r="I57" s="1033"/>
      <c r="J57" s="1033">
        <f>'将来負担比率（分子）の構造'!K$51</f>
        <v>5</v>
      </c>
      <c r="K57" s="1033"/>
      <c r="L57" s="1033"/>
      <c r="M57" s="1033">
        <f>'将来負担比率（分子）の構造'!L$51</f>
        <v>3</v>
      </c>
      <c r="N57" s="1033"/>
      <c r="O57" s="1033"/>
      <c r="P57" s="1033">
        <f>'将来負担比率（分子）の構造'!M$51</f>
        <v>1</v>
      </c>
    </row>
    <row r="58" spans="1:16">
      <c r="A58" s="1033" t="s">
        <v>90</v>
      </c>
      <c r="B58" s="1033"/>
      <c r="C58" s="1033"/>
      <c r="D58" s="1033">
        <f>'将来負担比率（分子）の構造'!I$50</f>
        <v>2114</v>
      </c>
      <c r="E58" s="1033"/>
      <c r="F58" s="1033"/>
      <c r="G58" s="1033">
        <f>'将来負担比率（分子）の構造'!J$50</f>
        <v>2418</v>
      </c>
      <c r="H58" s="1033"/>
      <c r="I58" s="1033"/>
      <c r="J58" s="1033">
        <f>'将来負担比率（分子）の構造'!K$50</f>
        <v>2624</v>
      </c>
      <c r="K58" s="1033"/>
      <c r="L58" s="1033"/>
      <c r="M58" s="1033">
        <f>'将来負担比率（分子）の構造'!L$50</f>
        <v>2206</v>
      </c>
      <c r="N58" s="1033"/>
      <c r="O58" s="1033"/>
      <c r="P58" s="1033">
        <f>'将来負担比率（分子）の構造'!M$50</f>
        <v>2204</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426</v>
      </c>
      <c r="C62" s="1033"/>
      <c r="D62" s="1033"/>
      <c r="E62" s="1033">
        <f>'将来負担比率（分子）の構造'!J$45</f>
        <v>378</v>
      </c>
      <c r="F62" s="1033"/>
      <c r="G62" s="1033"/>
      <c r="H62" s="1033">
        <f>'将来負担比率（分子）の構造'!K$45</f>
        <v>363</v>
      </c>
      <c r="I62" s="1033"/>
      <c r="J62" s="1033"/>
      <c r="K62" s="1033">
        <f>'将来負担比率（分子）の構造'!L$45</f>
        <v>372</v>
      </c>
      <c r="L62" s="1033"/>
      <c r="M62" s="1033"/>
      <c r="N62" s="1033">
        <f>'将来負担比率（分子）の構造'!M$45</f>
        <v>397</v>
      </c>
      <c r="O62" s="1033"/>
      <c r="P62" s="1033"/>
    </row>
    <row r="63" spans="1:16">
      <c r="A63" s="1033" t="s">
        <v>71</v>
      </c>
      <c r="B63" s="1033">
        <f>'将来負担比率（分子）の構造'!I$44</f>
        <v>159</v>
      </c>
      <c r="C63" s="1033"/>
      <c r="D63" s="1033"/>
      <c r="E63" s="1033">
        <f>'将来負担比率（分子）の構造'!J$44</f>
        <v>240</v>
      </c>
      <c r="F63" s="1033"/>
      <c r="G63" s="1033"/>
      <c r="H63" s="1033">
        <f>'将来負担比率（分子）の構造'!K$44</f>
        <v>236</v>
      </c>
      <c r="I63" s="1033"/>
      <c r="J63" s="1033"/>
      <c r="K63" s="1033">
        <f>'将来負担比率（分子）の構造'!L$44</f>
        <v>231</v>
      </c>
      <c r="L63" s="1033"/>
      <c r="M63" s="1033"/>
      <c r="N63" s="1033">
        <f>'将来負担比率（分子）の構造'!M$44</f>
        <v>223</v>
      </c>
      <c r="O63" s="1033"/>
      <c r="P63" s="1033"/>
    </row>
    <row r="64" spans="1:16">
      <c r="A64" s="1033" t="s">
        <v>69</v>
      </c>
      <c r="B64" s="1033">
        <f>'将来負担比率（分子）の構造'!I$43</f>
        <v>3015</v>
      </c>
      <c r="C64" s="1033"/>
      <c r="D64" s="1033"/>
      <c r="E64" s="1033">
        <f>'将来負担比率（分子）の構造'!J$43</f>
        <v>2929</v>
      </c>
      <c r="F64" s="1033"/>
      <c r="G64" s="1033"/>
      <c r="H64" s="1033">
        <f>'将来負担比率（分子）の構造'!K$43</f>
        <v>2828</v>
      </c>
      <c r="I64" s="1033"/>
      <c r="J64" s="1033"/>
      <c r="K64" s="1033">
        <f>'将来負担比率（分子）の構造'!L$43</f>
        <v>2572</v>
      </c>
      <c r="L64" s="1033"/>
      <c r="M64" s="1033"/>
      <c r="N64" s="1033">
        <f>'将来負担比率（分子）の構造'!M$43</f>
        <v>2353</v>
      </c>
      <c r="O64" s="1033"/>
      <c r="P64" s="1033"/>
    </row>
    <row r="65" spans="1:16">
      <c r="A65" s="1033" t="s">
        <v>68</v>
      </c>
      <c r="B65" s="1033">
        <f>'将来負担比率（分子）の構造'!I$42</f>
        <v>42</v>
      </c>
      <c r="C65" s="1033"/>
      <c r="D65" s="1033"/>
      <c r="E65" s="1033">
        <f>'将来負担比率（分子）の構造'!J$42</f>
        <v>32</v>
      </c>
      <c r="F65" s="1033"/>
      <c r="G65" s="1033"/>
      <c r="H65" s="1033">
        <f>'将来負担比率（分子）の構造'!K$42</f>
        <v>21</v>
      </c>
      <c r="I65" s="1033"/>
      <c r="J65" s="1033"/>
      <c r="K65" s="1033">
        <f>'将来負担比率（分子）の構造'!L$42</f>
        <v>11</v>
      </c>
      <c r="L65" s="1033"/>
      <c r="M65" s="1033"/>
      <c r="N65" s="1033" t="str">
        <f>'将来負担比率（分子）の構造'!M$42</f>
        <v>-</v>
      </c>
      <c r="O65" s="1033"/>
      <c r="P65" s="1033"/>
    </row>
    <row r="66" spans="1:16">
      <c r="A66" s="1033" t="s">
        <v>52</v>
      </c>
      <c r="B66" s="1033">
        <f>'将来負担比率（分子）の構造'!I$41</f>
        <v>4614</v>
      </c>
      <c r="C66" s="1033"/>
      <c r="D66" s="1033"/>
      <c r="E66" s="1033">
        <f>'将来負担比率（分子）の構造'!J$41</f>
        <v>4333</v>
      </c>
      <c r="F66" s="1033"/>
      <c r="G66" s="1033"/>
      <c r="H66" s="1033">
        <f>'将来負担比率（分子）の構造'!K$41</f>
        <v>3935</v>
      </c>
      <c r="I66" s="1033"/>
      <c r="J66" s="1033"/>
      <c r="K66" s="1033">
        <f>'将来負担比率（分子）の構造'!L$41</f>
        <v>3494</v>
      </c>
      <c r="L66" s="1033"/>
      <c r="M66" s="1033"/>
      <c r="N66" s="1033">
        <f>'将来負担比率（分子）の構造'!M$41</f>
        <v>3130</v>
      </c>
      <c r="O66" s="1033"/>
      <c r="P66" s="1033"/>
    </row>
    <row r="67" spans="1:16">
      <c r="A67" s="1033" t="s">
        <v>95</v>
      </c>
      <c r="B67" s="1033" t="e">
        <f>NA()</f>
        <v>#N/A</v>
      </c>
      <c r="C67" s="1033">
        <f>IF(ISNUMBER('将来負担比率（分子）の構造'!I$53),IF('将来負担比率（分子）の構造'!I$53&lt;0,0,'将来負担比率（分子）の構造'!I$53),NA())</f>
        <v>1876</v>
      </c>
      <c r="D67" s="1033" t="e">
        <f>NA()</f>
        <v>#N/A</v>
      </c>
      <c r="E67" s="1033" t="e">
        <f>NA()</f>
        <v>#N/A</v>
      </c>
      <c r="F67" s="1033">
        <f>IF(ISNUMBER('将来負担比率（分子）の構造'!J$53),IF('将来負担比率（分子）の構造'!J$53&lt;0,0,'将来負担比率（分子）の構造'!J$53),NA())</f>
        <v>1531</v>
      </c>
      <c r="G67" s="1033" t="e">
        <f>NA()</f>
        <v>#N/A</v>
      </c>
      <c r="H67" s="1033" t="e">
        <f>NA()</f>
        <v>#N/A</v>
      </c>
      <c r="I67" s="1033">
        <f>IF(ISNUMBER('将来負担比率（分子）の構造'!K$53),IF('将来負担比率（分子）の構造'!K$53&lt;0,0,'将来負担比率（分子）の構造'!K$53),NA())</f>
        <v>987</v>
      </c>
      <c r="J67" s="1033" t="e">
        <f>NA()</f>
        <v>#N/A</v>
      </c>
      <c r="K67" s="1033" t="e">
        <f>NA()</f>
        <v>#N/A</v>
      </c>
      <c r="L67" s="1033">
        <f>IF(ISNUMBER('将来負担比率（分子）の構造'!L$53),IF('将来負担比率（分子）の構造'!L$53&lt;0,0,'将来負担比率（分子）の構造'!L$53),NA())</f>
        <v>1131</v>
      </c>
      <c r="M67" s="1033" t="e">
        <f>NA()</f>
        <v>#N/A</v>
      </c>
      <c r="N67" s="1033" t="e">
        <f>NA()</f>
        <v>#N/A</v>
      </c>
      <c r="O67" s="1033">
        <f>IF(ISNUMBER('将来負担比率（分子）の構造'!M$53),IF('将来負担比率（分子）の構造'!M$53&lt;0,0,'将来負担比率（分子）の構造'!M$53),NA())</f>
        <v>881</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1252</v>
      </c>
      <c r="C72" s="1037">
        <f>基金残高に係る経年分析!G55</f>
        <v>968</v>
      </c>
      <c r="D72" s="1037">
        <f>基金残高に係る経年分析!H55</f>
        <v>1020</v>
      </c>
    </row>
    <row r="73" spans="1:16">
      <c r="A73" s="1035" t="s">
        <v>126</v>
      </c>
      <c r="B73" s="1037">
        <f>基金残高に係る経年分析!F56</f>
        <v>343</v>
      </c>
      <c r="C73" s="1037">
        <f>基金残高に係る経年分析!G56</f>
        <v>308</v>
      </c>
      <c r="D73" s="1037">
        <f>基金残高に係る経年分析!H56</f>
        <v>268</v>
      </c>
    </row>
    <row r="74" spans="1:16">
      <c r="A74" s="1035" t="s">
        <v>128</v>
      </c>
      <c r="B74" s="1037">
        <f>基金残高に係る経年分析!F57</f>
        <v>860</v>
      </c>
      <c r="C74" s="1037">
        <f>基金残高に係る経年分析!G57</f>
        <v>777</v>
      </c>
      <c r="D74" s="1037">
        <f>基金残高に係る経年分析!H57</f>
        <v>743</v>
      </c>
    </row>
  </sheetData>
  <sheetProtection algorithmName="SHA-512" hashValue="oqjhvyMZlW4bdAPUWnf3Kzjnqd9mz4XXNPeRKPZbnZu6/9/SQGBr7QmJ+S+sDtDqaNTdr4P/a7DHYbqef8FD2A==" saltValue="w0lHO6f0tGeXbETSXIsvO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311</v>
      </c>
      <c r="AA4" s="139"/>
      <c r="AB4" s="139"/>
      <c r="AC4" s="144"/>
      <c r="AD4" s="182" t="s">
        <v>249</v>
      </c>
      <c r="AE4" s="139"/>
      <c r="AF4" s="139"/>
      <c r="AG4" s="139"/>
      <c r="AH4" s="139"/>
      <c r="AI4" s="139"/>
      <c r="AJ4" s="139"/>
      <c r="AK4" s="144"/>
      <c r="AL4" s="182" t="s">
        <v>311</v>
      </c>
      <c r="AM4" s="139"/>
      <c r="AN4" s="139"/>
      <c r="AO4" s="144"/>
      <c r="AP4" s="298" t="s">
        <v>314</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837134</v>
      </c>
      <c r="S5" s="276"/>
      <c r="T5" s="276"/>
      <c r="U5" s="276"/>
      <c r="V5" s="276"/>
      <c r="W5" s="276"/>
      <c r="X5" s="276"/>
      <c r="Y5" s="278"/>
      <c r="Z5" s="281">
        <v>17</v>
      </c>
      <c r="AA5" s="281"/>
      <c r="AB5" s="281"/>
      <c r="AC5" s="281"/>
      <c r="AD5" s="286">
        <v>837134</v>
      </c>
      <c r="AE5" s="286"/>
      <c r="AF5" s="286"/>
      <c r="AG5" s="286"/>
      <c r="AH5" s="286"/>
      <c r="AI5" s="286"/>
      <c r="AJ5" s="286"/>
      <c r="AK5" s="286"/>
      <c r="AL5" s="291">
        <v>28.8</v>
      </c>
      <c r="AM5" s="293"/>
      <c r="AN5" s="293"/>
      <c r="AO5" s="295"/>
      <c r="AP5" s="260" t="s">
        <v>318</v>
      </c>
      <c r="AQ5" s="265"/>
      <c r="AR5" s="265"/>
      <c r="AS5" s="265"/>
      <c r="AT5" s="265"/>
      <c r="AU5" s="265"/>
      <c r="AV5" s="265"/>
      <c r="AW5" s="265"/>
      <c r="AX5" s="265"/>
      <c r="AY5" s="265"/>
      <c r="AZ5" s="265"/>
      <c r="BA5" s="265"/>
      <c r="BB5" s="265"/>
      <c r="BC5" s="265"/>
      <c r="BD5" s="265"/>
      <c r="BE5" s="265"/>
      <c r="BF5" s="268"/>
      <c r="BG5" s="274">
        <v>832866</v>
      </c>
      <c r="BH5" s="217"/>
      <c r="BI5" s="217"/>
      <c r="BJ5" s="217"/>
      <c r="BK5" s="217"/>
      <c r="BL5" s="217"/>
      <c r="BM5" s="217"/>
      <c r="BN5" s="279"/>
      <c r="BO5" s="282">
        <v>99.5</v>
      </c>
      <c r="BP5" s="282"/>
      <c r="BQ5" s="282"/>
      <c r="BR5" s="282"/>
      <c r="BS5" s="287" t="s">
        <v>193</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311</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51760</v>
      </c>
      <c r="S6" s="217"/>
      <c r="T6" s="217"/>
      <c r="U6" s="217"/>
      <c r="V6" s="217"/>
      <c r="W6" s="217"/>
      <c r="X6" s="217"/>
      <c r="Y6" s="279"/>
      <c r="Z6" s="282">
        <v>1</v>
      </c>
      <c r="AA6" s="282"/>
      <c r="AB6" s="282"/>
      <c r="AC6" s="282"/>
      <c r="AD6" s="287">
        <v>51760</v>
      </c>
      <c r="AE6" s="287"/>
      <c r="AF6" s="287"/>
      <c r="AG6" s="287"/>
      <c r="AH6" s="287"/>
      <c r="AI6" s="287"/>
      <c r="AJ6" s="287"/>
      <c r="AK6" s="287"/>
      <c r="AL6" s="283">
        <v>1.8</v>
      </c>
      <c r="AM6" s="238"/>
      <c r="AN6" s="238"/>
      <c r="AO6" s="296"/>
      <c r="AP6" s="261" t="s">
        <v>103</v>
      </c>
      <c r="AQ6" s="1"/>
      <c r="AR6" s="1"/>
      <c r="AS6" s="1"/>
      <c r="AT6" s="1"/>
      <c r="AU6" s="1"/>
      <c r="AV6" s="1"/>
      <c r="AW6" s="1"/>
      <c r="AX6" s="1"/>
      <c r="AY6" s="1"/>
      <c r="AZ6" s="1"/>
      <c r="BA6" s="1"/>
      <c r="BB6" s="1"/>
      <c r="BC6" s="1"/>
      <c r="BD6" s="1"/>
      <c r="BE6" s="1"/>
      <c r="BF6" s="269"/>
      <c r="BG6" s="274">
        <v>832866</v>
      </c>
      <c r="BH6" s="217"/>
      <c r="BI6" s="217"/>
      <c r="BJ6" s="217"/>
      <c r="BK6" s="217"/>
      <c r="BL6" s="217"/>
      <c r="BM6" s="217"/>
      <c r="BN6" s="279"/>
      <c r="BO6" s="282">
        <v>99.5</v>
      </c>
      <c r="BP6" s="282"/>
      <c r="BQ6" s="282"/>
      <c r="BR6" s="282"/>
      <c r="BS6" s="287" t="s">
        <v>193</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64998</v>
      </c>
      <c r="CS6" s="217"/>
      <c r="CT6" s="217"/>
      <c r="CU6" s="217"/>
      <c r="CV6" s="217"/>
      <c r="CW6" s="217"/>
      <c r="CX6" s="217"/>
      <c r="CY6" s="279"/>
      <c r="CZ6" s="291">
        <v>1.4</v>
      </c>
      <c r="DA6" s="293"/>
      <c r="DB6" s="293"/>
      <c r="DC6" s="337"/>
      <c r="DD6" s="288" t="s">
        <v>193</v>
      </c>
      <c r="DE6" s="217"/>
      <c r="DF6" s="217"/>
      <c r="DG6" s="217"/>
      <c r="DH6" s="217"/>
      <c r="DI6" s="217"/>
      <c r="DJ6" s="217"/>
      <c r="DK6" s="217"/>
      <c r="DL6" s="217"/>
      <c r="DM6" s="217"/>
      <c r="DN6" s="217"/>
      <c r="DO6" s="217"/>
      <c r="DP6" s="279"/>
      <c r="DQ6" s="288">
        <v>64998</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157</v>
      </c>
      <c r="S7" s="217"/>
      <c r="T7" s="217"/>
      <c r="U7" s="217"/>
      <c r="V7" s="217"/>
      <c r="W7" s="217"/>
      <c r="X7" s="217"/>
      <c r="Y7" s="279"/>
      <c r="Z7" s="282">
        <v>0</v>
      </c>
      <c r="AA7" s="282"/>
      <c r="AB7" s="282"/>
      <c r="AC7" s="282"/>
      <c r="AD7" s="287">
        <v>157</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310815</v>
      </c>
      <c r="BH7" s="217"/>
      <c r="BI7" s="217"/>
      <c r="BJ7" s="217"/>
      <c r="BK7" s="217"/>
      <c r="BL7" s="217"/>
      <c r="BM7" s="217"/>
      <c r="BN7" s="279"/>
      <c r="BO7" s="282">
        <v>37.1</v>
      </c>
      <c r="BP7" s="282"/>
      <c r="BQ7" s="282"/>
      <c r="BR7" s="282"/>
      <c r="BS7" s="287" t="s">
        <v>193</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1008125</v>
      </c>
      <c r="CS7" s="217"/>
      <c r="CT7" s="217"/>
      <c r="CU7" s="217"/>
      <c r="CV7" s="217"/>
      <c r="CW7" s="217"/>
      <c r="CX7" s="217"/>
      <c r="CY7" s="279"/>
      <c r="CZ7" s="282">
        <v>20.9</v>
      </c>
      <c r="DA7" s="282"/>
      <c r="DB7" s="282"/>
      <c r="DC7" s="282"/>
      <c r="DD7" s="288">
        <v>11245</v>
      </c>
      <c r="DE7" s="217"/>
      <c r="DF7" s="217"/>
      <c r="DG7" s="217"/>
      <c r="DH7" s="217"/>
      <c r="DI7" s="217"/>
      <c r="DJ7" s="217"/>
      <c r="DK7" s="217"/>
      <c r="DL7" s="217"/>
      <c r="DM7" s="217"/>
      <c r="DN7" s="217"/>
      <c r="DO7" s="217"/>
      <c r="DP7" s="279"/>
      <c r="DQ7" s="288">
        <v>908361</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1926</v>
      </c>
      <c r="S8" s="217"/>
      <c r="T8" s="217"/>
      <c r="U8" s="217"/>
      <c r="V8" s="217"/>
      <c r="W8" s="217"/>
      <c r="X8" s="217"/>
      <c r="Y8" s="279"/>
      <c r="Z8" s="282">
        <v>0</v>
      </c>
      <c r="AA8" s="282"/>
      <c r="AB8" s="282"/>
      <c r="AC8" s="282"/>
      <c r="AD8" s="287">
        <v>1926</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6711</v>
      </c>
      <c r="BH8" s="217"/>
      <c r="BI8" s="217"/>
      <c r="BJ8" s="217"/>
      <c r="BK8" s="217"/>
      <c r="BL8" s="217"/>
      <c r="BM8" s="217"/>
      <c r="BN8" s="279"/>
      <c r="BO8" s="282">
        <v>0.8</v>
      </c>
      <c r="BP8" s="282"/>
      <c r="BQ8" s="282"/>
      <c r="BR8" s="282"/>
      <c r="BS8" s="287" t="s">
        <v>193</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1011971</v>
      </c>
      <c r="CS8" s="217"/>
      <c r="CT8" s="217"/>
      <c r="CU8" s="217"/>
      <c r="CV8" s="217"/>
      <c r="CW8" s="217"/>
      <c r="CX8" s="217"/>
      <c r="CY8" s="279"/>
      <c r="CZ8" s="282">
        <v>21</v>
      </c>
      <c r="DA8" s="282"/>
      <c r="DB8" s="282"/>
      <c r="DC8" s="282"/>
      <c r="DD8" s="288">
        <v>15077</v>
      </c>
      <c r="DE8" s="217"/>
      <c r="DF8" s="217"/>
      <c r="DG8" s="217"/>
      <c r="DH8" s="217"/>
      <c r="DI8" s="217"/>
      <c r="DJ8" s="217"/>
      <c r="DK8" s="217"/>
      <c r="DL8" s="217"/>
      <c r="DM8" s="217"/>
      <c r="DN8" s="217"/>
      <c r="DO8" s="217"/>
      <c r="DP8" s="279"/>
      <c r="DQ8" s="288">
        <v>676956</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2981</v>
      </c>
      <c r="S9" s="217"/>
      <c r="T9" s="217"/>
      <c r="U9" s="217"/>
      <c r="V9" s="217"/>
      <c r="W9" s="217"/>
      <c r="X9" s="217"/>
      <c r="Y9" s="279"/>
      <c r="Z9" s="282">
        <v>0.1</v>
      </c>
      <c r="AA9" s="282"/>
      <c r="AB9" s="282"/>
      <c r="AC9" s="282"/>
      <c r="AD9" s="287">
        <v>2981</v>
      </c>
      <c r="AE9" s="287"/>
      <c r="AF9" s="287"/>
      <c r="AG9" s="287"/>
      <c r="AH9" s="287"/>
      <c r="AI9" s="287"/>
      <c r="AJ9" s="287"/>
      <c r="AK9" s="287"/>
      <c r="AL9" s="283">
        <v>0.1</v>
      </c>
      <c r="AM9" s="238"/>
      <c r="AN9" s="238"/>
      <c r="AO9" s="296"/>
      <c r="AP9" s="261" t="s">
        <v>335</v>
      </c>
      <c r="AQ9" s="1"/>
      <c r="AR9" s="1"/>
      <c r="AS9" s="1"/>
      <c r="AT9" s="1"/>
      <c r="AU9" s="1"/>
      <c r="AV9" s="1"/>
      <c r="AW9" s="1"/>
      <c r="AX9" s="1"/>
      <c r="AY9" s="1"/>
      <c r="AZ9" s="1"/>
      <c r="BA9" s="1"/>
      <c r="BB9" s="1"/>
      <c r="BC9" s="1"/>
      <c r="BD9" s="1"/>
      <c r="BE9" s="1"/>
      <c r="BF9" s="269"/>
      <c r="BG9" s="274">
        <v>167412</v>
      </c>
      <c r="BH9" s="217"/>
      <c r="BI9" s="217"/>
      <c r="BJ9" s="217"/>
      <c r="BK9" s="217"/>
      <c r="BL9" s="217"/>
      <c r="BM9" s="217"/>
      <c r="BN9" s="279"/>
      <c r="BO9" s="282">
        <v>20</v>
      </c>
      <c r="BP9" s="282"/>
      <c r="BQ9" s="282"/>
      <c r="BR9" s="282"/>
      <c r="BS9" s="287" t="s">
        <v>193</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474886</v>
      </c>
      <c r="CS9" s="217"/>
      <c r="CT9" s="217"/>
      <c r="CU9" s="217"/>
      <c r="CV9" s="217"/>
      <c r="CW9" s="217"/>
      <c r="CX9" s="217"/>
      <c r="CY9" s="279"/>
      <c r="CZ9" s="282">
        <v>9.9</v>
      </c>
      <c r="DA9" s="282"/>
      <c r="DB9" s="282"/>
      <c r="DC9" s="282"/>
      <c r="DD9" s="288">
        <v>6188</v>
      </c>
      <c r="DE9" s="217"/>
      <c r="DF9" s="217"/>
      <c r="DG9" s="217"/>
      <c r="DH9" s="217"/>
      <c r="DI9" s="217"/>
      <c r="DJ9" s="217"/>
      <c r="DK9" s="217"/>
      <c r="DL9" s="217"/>
      <c r="DM9" s="217"/>
      <c r="DN9" s="217"/>
      <c r="DO9" s="217"/>
      <c r="DP9" s="279"/>
      <c r="DQ9" s="288">
        <v>403208</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193</v>
      </c>
      <c r="S10" s="217"/>
      <c r="T10" s="217"/>
      <c r="U10" s="217"/>
      <c r="V10" s="217"/>
      <c r="W10" s="217"/>
      <c r="X10" s="217"/>
      <c r="Y10" s="279"/>
      <c r="Z10" s="282" t="s">
        <v>193</v>
      </c>
      <c r="AA10" s="282"/>
      <c r="AB10" s="282"/>
      <c r="AC10" s="282"/>
      <c r="AD10" s="287" t="s">
        <v>193</v>
      </c>
      <c r="AE10" s="287"/>
      <c r="AF10" s="287"/>
      <c r="AG10" s="287"/>
      <c r="AH10" s="287"/>
      <c r="AI10" s="287"/>
      <c r="AJ10" s="287"/>
      <c r="AK10" s="287"/>
      <c r="AL10" s="283" t="s">
        <v>193</v>
      </c>
      <c r="AM10" s="238"/>
      <c r="AN10" s="238"/>
      <c r="AO10" s="296"/>
      <c r="AP10" s="261" t="s">
        <v>184</v>
      </c>
      <c r="AQ10" s="1"/>
      <c r="AR10" s="1"/>
      <c r="AS10" s="1"/>
      <c r="AT10" s="1"/>
      <c r="AU10" s="1"/>
      <c r="AV10" s="1"/>
      <c r="AW10" s="1"/>
      <c r="AX10" s="1"/>
      <c r="AY10" s="1"/>
      <c r="AZ10" s="1"/>
      <c r="BA10" s="1"/>
      <c r="BB10" s="1"/>
      <c r="BC10" s="1"/>
      <c r="BD10" s="1"/>
      <c r="BE10" s="1"/>
      <c r="BF10" s="269"/>
      <c r="BG10" s="274">
        <v>17476</v>
      </c>
      <c r="BH10" s="217"/>
      <c r="BI10" s="217"/>
      <c r="BJ10" s="217"/>
      <c r="BK10" s="217"/>
      <c r="BL10" s="217"/>
      <c r="BM10" s="217"/>
      <c r="BN10" s="279"/>
      <c r="BO10" s="282">
        <v>2.1</v>
      </c>
      <c r="BP10" s="282"/>
      <c r="BQ10" s="282"/>
      <c r="BR10" s="282"/>
      <c r="BS10" s="287" t="s">
        <v>193</v>
      </c>
      <c r="BT10" s="287"/>
      <c r="BU10" s="287"/>
      <c r="BV10" s="287"/>
      <c r="BW10" s="287"/>
      <c r="BX10" s="287"/>
      <c r="BY10" s="287"/>
      <c r="BZ10" s="287"/>
      <c r="CA10" s="287"/>
      <c r="CB10" s="325"/>
      <c r="CD10" s="261" t="s">
        <v>218</v>
      </c>
      <c r="CE10" s="1"/>
      <c r="CF10" s="1"/>
      <c r="CG10" s="1"/>
      <c r="CH10" s="1"/>
      <c r="CI10" s="1"/>
      <c r="CJ10" s="1"/>
      <c r="CK10" s="1"/>
      <c r="CL10" s="1"/>
      <c r="CM10" s="1"/>
      <c r="CN10" s="1"/>
      <c r="CO10" s="1"/>
      <c r="CP10" s="1"/>
      <c r="CQ10" s="269"/>
      <c r="CR10" s="274">
        <v>12572</v>
      </c>
      <c r="CS10" s="217"/>
      <c r="CT10" s="217"/>
      <c r="CU10" s="217"/>
      <c r="CV10" s="217"/>
      <c r="CW10" s="217"/>
      <c r="CX10" s="217"/>
      <c r="CY10" s="279"/>
      <c r="CZ10" s="282">
        <v>0.3</v>
      </c>
      <c r="DA10" s="282"/>
      <c r="DB10" s="282"/>
      <c r="DC10" s="282"/>
      <c r="DD10" s="288" t="s">
        <v>193</v>
      </c>
      <c r="DE10" s="217"/>
      <c r="DF10" s="217"/>
      <c r="DG10" s="217"/>
      <c r="DH10" s="217"/>
      <c r="DI10" s="217"/>
      <c r="DJ10" s="217"/>
      <c r="DK10" s="217"/>
      <c r="DL10" s="217"/>
      <c r="DM10" s="217"/>
      <c r="DN10" s="217"/>
      <c r="DO10" s="217"/>
      <c r="DP10" s="279"/>
      <c r="DQ10" s="288">
        <v>11768</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135781</v>
      </c>
      <c r="S11" s="217"/>
      <c r="T11" s="217"/>
      <c r="U11" s="217"/>
      <c r="V11" s="217"/>
      <c r="W11" s="217"/>
      <c r="X11" s="217"/>
      <c r="Y11" s="279"/>
      <c r="Z11" s="283">
        <v>2.8</v>
      </c>
      <c r="AA11" s="238"/>
      <c r="AB11" s="238"/>
      <c r="AC11" s="285"/>
      <c r="AD11" s="288">
        <v>135781</v>
      </c>
      <c r="AE11" s="217"/>
      <c r="AF11" s="217"/>
      <c r="AG11" s="217"/>
      <c r="AH11" s="217"/>
      <c r="AI11" s="217"/>
      <c r="AJ11" s="217"/>
      <c r="AK11" s="279"/>
      <c r="AL11" s="283">
        <v>4.7</v>
      </c>
      <c r="AM11" s="238"/>
      <c r="AN11" s="238"/>
      <c r="AO11" s="296"/>
      <c r="AP11" s="261" t="s">
        <v>340</v>
      </c>
      <c r="AQ11" s="1"/>
      <c r="AR11" s="1"/>
      <c r="AS11" s="1"/>
      <c r="AT11" s="1"/>
      <c r="AU11" s="1"/>
      <c r="AV11" s="1"/>
      <c r="AW11" s="1"/>
      <c r="AX11" s="1"/>
      <c r="AY11" s="1"/>
      <c r="AZ11" s="1"/>
      <c r="BA11" s="1"/>
      <c r="BB11" s="1"/>
      <c r="BC11" s="1"/>
      <c r="BD11" s="1"/>
      <c r="BE11" s="1"/>
      <c r="BF11" s="269"/>
      <c r="BG11" s="274">
        <v>119216</v>
      </c>
      <c r="BH11" s="217"/>
      <c r="BI11" s="217"/>
      <c r="BJ11" s="217"/>
      <c r="BK11" s="217"/>
      <c r="BL11" s="217"/>
      <c r="BM11" s="217"/>
      <c r="BN11" s="279"/>
      <c r="BO11" s="282">
        <v>14.2</v>
      </c>
      <c r="BP11" s="282"/>
      <c r="BQ11" s="282"/>
      <c r="BR11" s="282"/>
      <c r="BS11" s="287" t="s">
        <v>193</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148963</v>
      </c>
      <c r="CS11" s="217"/>
      <c r="CT11" s="217"/>
      <c r="CU11" s="217"/>
      <c r="CV11" s="217"/>
      <c r="CW11" s="217"/>
      <c r="CX11" s="217"/>
      <c r="CY11" s="279"/>
      <c r="CZ11" s="282">
        <v>3.1</v>
      </c>
      <c r="DA11" s="282"/>
      <c r="DB11" s="282"/>
      <c r="DC11" s="282"/>
      <c r="DD11" s="288">
        <v>6556</v>
      </c>
      <c r="DE11" s="217"/>
      <c r="DF11" s="217"/>
      <c r="DG11" s="217"/>
      <c r="DH11" s="217"/>
      <c r="DI11" s="217"/>
      <c r="DJ11" s="217"/>
      <c r="DK11" s="217"/>
      <c r="DL11" s="217"/>
      <c r="DM11" s="217"/>
      <c r="DN11" s="217"/>
      <c r="DO11" s="217"/>
      <c r="DP11" s="279"/>
      <c r="DQ11" s="288">
        <v>98193</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t="s">
        <v>193</v>
      </c>
      <c r="S12" s="217"/>
      <c r="T12" s="217"/>
      <c r="U12" s="217"/>
      <c r="V12" s="217"/>
      <c r="W12" s="217"/>
      <c r="X12" s="217"/>
      <c r="Y12" s="279"/>
      <c r="Z12" s="282" t="s">
        <v>193</v>
      </c>
      <c r="AA12" s="282"/>
      <c r="AB12" s="282"/>
      <c r="AC12" s="282"/>
      <c r="AD12" s="287" t="s">
        <v>193</v>
      </c>
      <c r="AE12" s="287"/>
      <c r="AF12" s="287"/>
      <c r="AG12" s="287"/>
      <c r="AH12" s="287"/>
      <c r="AI12" s="287"/>
      <c r="AJ12" s="287"/>
      <c r="AK12" s="287"/>
      <c r="AL12" s="283" t="s">
        <v>193</v>
      </c>
      <c r="AM12" s="238"/>
      <c r="AN12" s="238"/>
      <c r="AO12" s="296"/>
      <c r="AP12" s="261" t="s">
        <v>344</v>
      </c>
      <c r="AQ12" s="1"/>
      <c r="AR12" s="1"/>
      <c r="AS12" s="1"/>
      <c r="AT12" s="1"/>
      <c r="AU12" s="1"/>
      <c r="AV12" s="1"/>
      <c r="AW12" s="1"/>
      <c r="AX12" s="1"/>
      <c r="AY12" s="1"/>
      <c r="AZ12" s="1"/>
      <c r="BA12" s="1"/>
      <c r="BB12" s="1"/>
      <c r="BC12" s="1"/>
      <c r="BD12" s="1"/>
      <c r="BE12" s="1"/>
      <c r="BF12" s="269"/>
      <c r="BG12" s="274">
        <v>467320</v>
      </c>
      <c r="BH12" s="217"/>
      <c r="BI12" s="217"/>
      <c r="BJ12" s="217"/>
      <c r="BK12" s="217"/>
      <c r="BL12" s="217"/>
      <c r="BM12" s="217"/>
      <c r="BN12" s="279"/>
      <c r="BO12" s="282">
        <v>55.8</v>
      </c>
      <c r="BP12" s="282"/>
      <c r="BQ12" s="282"/>
      <c r="BR12" s="282"/>
      <c r="BS12" s="287" t="s">
        <v>193</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225249</v>
      </c>
      <c r="CS12" s="217"/>
      <c r="CT12" s="217"/>
      <c r="CU12" s="217"/>
      <c r="CV12" s="217"/>
      <c r="CW12" s="217"/>
      <c r="CX12" s="217"/>
      <c r="CY12" s="279"/>
      <c r="CZ12" s="282">
        <v>4.7</v>
      </c>
      <c r="DA12" s="282"/>
      <c r="DB12" s="282"/>
      <c r="DC12" s="282"/>
      <c r="DD12" s="288">
        <v>8284</v>
      </c>
      <c r="DE12" s="217"/>
      <c r="DF12" s="217"/>
      <c r="DG12" s="217"/>
      <c r="DH12" s="217"/>
      <c r="DI12" s="217"/>
      <c r="DJ12" s="217"/>
      <c r="DK12" s="217"/>
      <c r="DL12" s="217"/>
      <c r="DM12" s="217"/>
      <c r="DN12" s="217"/>
      <c r="DO12" s="217"/>
      <c r="DP12" s="279"/>
      <c r="DQ12" s="288">
        <v>164170</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193</v>
      </c>
      <c r="S13" s="217"/>
      <c r="T13" s="217"/>
      <c r="U13" s="217"/>
      <c r="V13" s="217"/>
      <c r="W13" s="217"/>
      <c r="X13" s="217"/>
      <c r="Y13" s="279"/>
      <c r="Z13" s="282" t="s">
        <v>193</v>
      </c>
      <c r="AA13" s="282"/>
      <c r="AB13" s="282"/>
      <c r="AC13" s="282"/>
      <c r="AD13" s="287" t="s">
        <v>193</v>
      </c>
      <c r="AE13" s="287"/>
      <c r="AF13" s="287"/>
      <c r="AG13" s="287"/>
      <c r="AH13" s="287"/>
      <c r="AI13" s="287"/>
      <c r="AJ13" s="287"/>
      <c r="AK13" s="287"/>
      <c r="AL13" s="283" t="s">
        <v>193</v>
      </c>
      <c r="AM13" s="238"/>
      <c r="AN13" s="238"/>
      <c r="AO13" s="296"/>
      <c r="AP13" s="261" t="s">
        <v>301</v>
      </c>
      <c r="AQ13" s="1"/>
      <c r="AR13" s="1"/>
      <c r="AS13" s="1"/>
      <c r="AT13" s="1"/>
      <c r="AU13" s="1"/>
      <c r="AV13" s="1"/>
      <c r="AW13" s="1"/>
      <c r="AX13" s="1"/>
      <c r="AY13" s="1"/>
      <c r="AZ13" s="1"/>
      <c r="BA13" s="1"/>
      <c r="BB13" s="1"/>
      <c r="BC13" s="1"/>
      <c r="BD13" s="1"/>
      <c r="BE13" s="1"/>
      <c r="BF13" s="269"/>
      <c r="BG13" s="274">
        <v>457535</v>
      </c>
      <c r="BH13" s="217"/>
      <c r="BI13" s="217"/>
      <c r="BJ13" s="217"/>
      <c r="BK13" s="217"/>
      <c r="BL13" s="217"/>
      <c r="BM13" s="217"/>
      <c r="BN13" s="279"/>
      <c r="BO13" s="282">
        <v>54.7</v>
      </c>
      <c r="BP13" s="282"/>
      <c r="BQ13" s="282"/>
      <c r="BR13" s="282"/>
      <c r="BS13" s="287" t="s">
        <v>193</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656891</v>
      </c>
      <c r="CS13" s="217"/>
      <c r="CT13" s="217"/>
      <c r="CU13" s="217"/>
      <c r="CV13" s="217"/>
      <c r="CW13" s="217"/>
      <c r="CX13" s="217"/>
      <c r="CY13" s="279"/>
      <c r="CZ13" s="282">
        <v>13.6</v>
      </c>
      <c r="DA13" s="282"/>
      <c r="DB13" s="282"/>
      <c r="DC13" s="282"/>
      <c r="DD13" s="288">
        <v>282671</v>
      </c>
      <c r="DE13" s="217"/>
      <c r="DF13" s="217"/>
      <c r="DG13" s="217"/>
      <c r="DH13" s="217"/>
      <c r="DI13" s="217"/>
      <c r="DJ13" s="217"/>
      <c r="DK13" s="217"/>
      <c r="DL13" s="217"/>
      <c r="DM13" s="217"/>
      <c r="DN13" s="217"/>
      <c r="DO13" s="217"/>
      <c r="DP13" s="279"/>
      <c r="DQ13" s="288">
        <v>406850</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193</v>
      </c>
      <c r="S14" s="217"/>
      <c r="T14" s="217"/>
      <c r="U14" s="217"/>
      <c r="V14" s="217"/>
      <c r="W14" s="217"/>
      <c r="X14" s="217"/>
      <c r="Y14" s="279"/>
      <c r="Z14" s="282" t="s">
        <v>193</v>
      </c>
      <c r="AA14" s="282"/>
      <c r="AB14" s="282"/>
      <c r="AC14" s="282"/>
      <c r="AD14" s="287" t="s">
        <v>193</v>
      </c>
      <c r="AE14" s="287"/>
      <c r="AF14" s="287"/>
      <c r="AG14" s="287"/>
      <c r="AH14" s="287"/>
      <c r="AI14" s="287"/>
      <c r="AJ14" s="287"/>
      <c r="AK14" s="287"/>
      <c r="AL14" s="283" t="s">
        <v>193</v>
      </c>
      <c r="AM14" s="238"/>
      <c r="AN14" s="238"/>
      <c r="AO14" s="296"/>
      <c r="AP14" s="261" t="s">
        <v>209</v>
      </c>
      <c r="AQ14" s="1"/>
      <c r="AR14" s="1"/>
      <c r="AS14" s="1"/>
      <c r="AT14" s="1"/>
      <c r="AU14" s="1"/>
      <c r="AV14" s="1"/>
      <c r="AW14" s="1"/>
      <c r="AX14" s="1"/>
      <c r="AY14" s="1"/>
      <c r="AZ14" s="1"/>
      <c r="BA14" s="1"/>
      <c r="BB14" s="1"/>
      <c r="BC14" s="1"/>
      <c r="BD14" s="1"/>
      <c r="BE14" s="1"/>
      <c r="BF14" s="269"/>
      <c r="BG14" s="274">
        <v>20091</v>
      </c>
      <c r="BH14" s="217"/>
      <c r="BI14" s="217"/>
      <c r="BJ14" s="217"/>
      <c r="BK14" s="217"/>
      <c r="BL14" s="217"/>
      <c r="BM14" s="217"/>
      <c r="BN14" s="279"/>
      <c r="BO14" s="282">
        <v>2.4</v>
      </c>
      <c r="BP14" s="282"/>
      <c r="BQ14" s="282"/>
      <c r="BR14" s="282"/>
      <c r="BS14" s="287" t="s">
        <v>193</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223334</v>
      </c>
      <c r="CS14" s="217"/>
      <c r="CT14" s="217"/>
      <c r="CU14" s="217"/>
      <c r="CV14" s="217"/>
      <c r="CW14" s="217"/>
      <c r="CX14" s="217"/>
      <c r="CY14" s="279"/>
      <c r="CZ14" s="282">
        <v>4.5999999999999996</v>
      </c>
      <c r="DA14" s="282"/>
      <c r="DB14" s="282"/>
      <c r="DC14" s="282"/>
      <c r="DD14" s="288">
        <v>5588</v>
      </c>
      <c r="DE14" s="217"/>
      <c r="DF14" s="217"/>
      <c r="DG14" s="217"/>
      <c r="DH14" s="217"/>
      <c r="DI14" s="217"/>
      <c r="DJ14" s="217"/>
      <c r="DK14" s="217"/>
      <c r="DL14" s="217"/>
      <c r="DM14" s="217"/>
      <c r="DN14" s="217"/>
      <c r="DO14" s="217"/>
      <c r="DP14" s="279"/>
      <c r="DQ14" s="288">
        <v>219989</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3201</v>
      </c>
      <c r="S15" s="217"/>
      <c r="T15" s="217"/>
      <c r="U15" s="217"/>
      <c r="V15" s="217"/>
      <c r="W15" s="217"/>
      <c r="X15" s="217"/>
      <c r="Y15" s="279"/>
      <c r="Z15" s="282">
        <v>0.1</v>
      </c>
      <c r="AA15" s="282"/>
      <c r="AB15" s="282"/>
      <c r="AC15" s="282"/>
      <c r="AD15" s="287">
        <v>3201</v>
      </c>
      <c r="AE15" s="287"/>
      <c r="AF15" s="287"/>
      <c r="AG15" s="287"/>
      <c r="AH15" s="287"/>
      <c r="AI15" s="287"/>
      <c r="AJ15" s="287"/>
      <c r="AK15" s="287"/>
      <c r="AL15" s="283">
        <v>0.1</v>
      </c>
      <c r="AM15" s="238"/>
      <c r="AN15" s="238"/>
      <c r="AO15" s="296"/>
      <c r="AP15" s="261" t="s">
        <v>349</v>
      </c>
      <c r="AQ15" s="1"/>
      <c r="AR15" s="1"/>
      <c r="AS15" s="1"/>
      <c r="AT15" s="1"/>
      <c r="AU15" s="1"/>
      <c r="AV15" s="1"/>
      <c r="AW15" s="1"/>
      <c r="AX15" s="1"/>
      <c r="AY15" s="1"/>
      <c r="AZ15" s="1"/>
      <c r="BA15" s="1"/>
      <c r="BB15" s="1"/>
      <c r="BC15" s="1"/>
      <c r="BD15" s="1"/>
      <c r="BE15" s="1"/>
      <c r="BF15" s="269"/>
      <c r="BG15" s="274">
        <v>34640</v>
      </c>
      <c r="BH15" s="217"/>
      <c r="BI15" s="217"/>
      <c r="BJ15" s="217"/>
      <c r="BK15" s="217"/>
      <c r="BL15" s="217"/>
      <c r="BM15" s="217"/>
      <c r="BN15" s="279"/>
      <c r="BO15" s="282">
        <v>4.0999999999999996</v>
      </c>
      <c r="BP15" s="282"/>
      <c r="BQ15" s="282"/>
      <c r="BR15" s="282"/>
      <c r="BS15" s="287" t="s">
        <v>193</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440825</v>
      </c>
      <c r="CS15" s="217"/>
      <c r="CT15" s="217"/>
      <c r="CU15" s="217"/>
      <c r="CV15" s="217"/>
      <c r="CW15" s="217"/>
      <c r="CX15" s="217"/>
      <c r="CY15" s="279"/>
      <c r="CZ15" s="282">
        <v>9.1999999999999993</v>
      </c>
      <c r="DA15" s="282"/>
      <c r="DB15" s="282"/>
      <c r="DC15" s="282"/>
      <c r="DD15" s="288">
        <v>59063</v>
      </c>
      <c r="DE15" s="217"/>
      <c r="DF15" s="217"/>
      <c r="DG15" s="217"/>
      <c r="DH15" s="217"/>
      <c r="DI15" s="217"/>
      <c r="DJ15" s="217"/>
      <c r="DK15" s="217"/>
      <c r="DL15" s="217"/>
      <c r="DM15" s="217"/>
      <c r="DN15" s="217"/>
      <c r="DO15" s="217"/>
      <c r="DP15" s="279"/>
      <c r="DQ15" s="288">
        <v>334782</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11889</v>
      </c>
      <c r="S16" s="217"/>
      <c r="T16" s="217"/>
      <c r="U16" s="217"/>
      <c r="V16" s="217"/>
      <c r="W16" s="217"/>
      <c r="X16" s="217"/>
      <c r="Y16" s="279"/>
      <c r="Z16" s="282">
        <v>0.2</v>
      </c>
      <c r="AA16" s="282"/>
      <c r="AB16" s="282"/>
      <c r="AC16" s="282"/>
      <c r="AD16" s="287">
        <v>11889</v>
      </c>
      <c r="AE16" s="287"/>
      <c r="AF16" s="287"/>
      <c r="AG16" s="287"/>
      <c r="AH16" s="287"/>
      <c r="AI16" s="287"/>
      <c r="AJ16" s="287"/>
      <c r="AK16" s="287"/>
      <c r="AL16" s="283">
        <v>0.4</v>
      </c>
      <c r="AM16" s="238"/>
      <c r="AN16" s="238"/>
      <c r="AO16" s="296"/>
      <c r="AP16" s="261" t="s">
        <v>352</v>
      </c>
      <c r="AQ16" s="1"/>
      <c r="AR16" s="1"/>
      <c r="AS16" s="1"/>
      <c r="AT16" s="1"/>
      <c r="AU16" s="1"/>
      <c r="AV16" s="1"/>
      <c r="AW16" s="1"/>
      <c r="AX16" s="1"/>
      <c r="AY16" s="1"/>
      <c r="AZ16" s="1"/>
      <c r="BA16" s="1"/>
      <c r="BB16" s="1"/>
      <c r="BC16" s="1"/>
      <c r="BD16" s="1"/>
      <c r="BE16" s="1"/>
      <c r="BF16" s="269"/>
      <c r="BG16" s="274" t="s">
        <v>193</v>
      </c>
      <c r="BH16" s="217"/>
      <c r="BI16" s="217"/>
      <c r="BJ16" s="217"/>
      <c r="BK16" s="217"/>
      <c r="BL16" s="217"/>
      <c r="BM16" s="217"/>
      <c r="BN16" s="279"/>
      <c r="BO16" s="282" t="s">
        <v>193</v>
      </c>
      <c r="BP16" s="282"/>
      <c r="BQ16" s="282"/>
      <c r="BR16" s="282"/>
      <c r="BS16" s="287" t="s">
        <v>193</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t="s">
        <v>193</v>
      </c>
      <c r="CS16" s="217"/>
      <c r="CT16" s="217"/>
      <c r="CU16" s="217"/>
      <c r="CV16" s="217"/>
      <c r="CW16" s="217"/>
      <c r="CX16" s="217"/>
      <c r="CY16" s="279"/>
      <c r="CZ16" s="282" t="s">
        <v>193</v>
      </c>
      <c r="DA16" s="282"/>
      <c r="DB16" s="282"/>
      <c r="DC16" s="282"/>
      <c r="DD16" s="288" t="s">
        <v>193</v>
      </c>
      <c r="DE16" s="217"/>
      <c r="DF16" s="217"/>
      <c r="DG16" s="217"/>
      <c r="DH16" s="217"/>
      <c r="DI16" s="217"/>
      <c r="DJ16" s="217"/>
      <c r="DK16" s="217"/>
      <c r="DL16" s="217"/>
      <c r="DM16" s="217"/>
      <c r="DN16" s="217"/>
      <c r="DO16" s="217"/>
      <c r="DP16" s="279"/>
      <c r="DQ16" s="288" t="s">
        <v>193</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18656</v>
      </c>
      <c r="S17" s="217"/>
      <c r="T17" s="217"/>
      <c r="U17" s="217"/>
      <c r="V17" s="217"/>
      <c r="W17" s="217"/>
      <c r="X17" s="217"/>
      <c r="Y17" s="279"/>
      <c r="Z17" s="282">
        <v>0.4</v>
      </c>
      <c r="AA17" s="282"/>
      <c r="AB17" s="282"/>
      <c r="AC17" s="282"/>
      <c r="AD17" s="287">
        <v>18656</v>
      </c>
      <c r="AE17" s="287"/>
      <c r="AF17" s="287"/>
      <c r="AG17" s="287"/>
      <c r="AH17" s="287"/>
      <c r="AI17" s="287"/>
      <c r="AJ17" s="287"/>
      <c r="AK17" s="287"/>
      <c r="AL17" s="283">
        <v>0.6</v>
      </c>
      <c r="AM17" s="238"/>
      <c r="AN17" s="238"/>
      <c r="AO17" s="296"/>
      <c r="AP17" s="261" t="s">
        <v>355</v>
      </c>
      <c r="AQ17" s="1"/>
      <c r="AR17" s="1"/>
      <c r="AS17" s="1"/>
      <c r="AT17" s="1"/>
      <c r="AU17" s="1"/>
      <c r="AV17" s="1"/>
      <c r="AW17" s="1"/>
      <c r="AX17" s="1"/>
      <c r="AY17" s="1"/>
      <c r="AZ17" s="1"/>
      <c r="BA17" s="1"/>
      <c r="BB17" s="1"/>
      <c r="BC17" s="1"/>
      <c r="BD17" s="1"/>
      <c r="BE17" s="1"/>
      <c r="BF17" s="269"/>
      <c r="BG17" s="274" t="s">
        <v>193</v>
      </c>
      <c r="BH17" s="217"/>
      <c r="BI17" s="217"/>
      <c r="BJ17" s="217"/>
      <c r="BK17" s="217"/>
      <c r="BL17" s="217"/>
      <c r="BM17" s="217"/>
      <c r="BN17" s="279"/>
      <c r="BO17" s="282" t="s">
        <v>193</v>
      </c>
      <c r="BP17" s="282"/>
      <c r="BQ17" s="282"/>
      <c r="BR17" s="282"/>
      <c r="BS17" s="287" t="s">
        <v>193</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545589</v>
      </c>
      <c r="CS17" s="217"/>
      <c r="CT17" s="217"/>
      <c r="CU17" s="217"/>
      <c r="CV17" s="217"/>
      <c r="CW17" s="217"/>
      <c r="CX17" s="217"/>
      <c r="CY17" s="279"/>
      <c r="CZ17" s="282">
        <v>11.3</v>
      </c>
      <c r="DA17" s="282"/>
      <c r="DB17" s="282"/>
      <c r="DC17" s="282"/>
      <c r="DD17" s="288" t="s">
        <v>193</v>
      </c>
      <c r="DE17" s="217"/>
      <c r="DF17" s="217"/>
      <c r="DG17" s="217"/>
      <c r="DH17" s="217"/>
      <c r="DI17" s="217"/>
      <c r="DJ17" s="217"/>
      <c r="DK17" s="217"/>
      <c r="DL17" s="217"/>
      <c r="DM17" s="217"/>
      <c r="DN17" s="217"/>
      <c r="DO17" s="217"/>
      <c r="DP17" s="279"/>
      <c r="DQ17" s="288">
        <v>528314</v>
      </c>
      <c r="DR17" s="217"/>
      <c r="DS17" s="217"/>
      <c r="DT17" s="217"/>
      <c r="DU17" s="217"/>
      <c r="DV17" s="217"/>
      <c r="DW17" s="217"/>
      <c r="DX17" s="217"/>
      <c r="DY17" s="217"/>
      <c r="DZ17" s="217"/>
      <c r="EA17" s="217"/>
      <c r="EB17" s="217"/>
      <c r="EC17" s="326"/>
    </row>
    <row r="18" spans="2:133" ht="11.25" customHeight="1">
      <c r="B18" s="261" t="s">
        <v>212</v>
      </c>
      <c r="C18" s="1"/>
      <c r="D18" s="1"/>
      <c r="E18" s="1"/>
      <c r="F18" s="1"/>
      <c r="G18" s="1"/>
      <c r="H18" s="1"/>
      <c r="I18" s="1"/>
      <c r="J18" s="1"/>
      <c r="K18" s="1"/>
      <c r="L18" s="1"/>
      <c r="M18" s="1"/>
      <c r="N18" s="1"/>
      <c r="O18" s="1"/>
      <c r="P18" s="1"/>
      <c r="Q18" s="269"/>
      <c r="R18" s="274">
        <v>1659</v>
      </c>
      <c r="S18" s="217"/>
      <c r="T18" s="217"/>
      <c r="U18" s="217"/>
      <c r="V18" s="217"/>
      <c r="W18" s="217"/>
      <c r="X18" s="217"/>
      <c r="Y18" s="279"/>
      <c r="Z18" s="282">
        <v>0</v>
      </c>
      <c r="AA18" s="282"/>
      <c r="AB18" s="282"/>
      <c r="AC18" s="282"/>
      <c r="AD18" s="287">
        <v>1659</v>
      </c>
      <c r="AE18" s="287"/>
      <c r="AF18" s="287"/>
      <c r="AG18" s="287"/>
      <c r="AH18" s="287"/>
      <c r="AI18" s="287"/>
      <c r="AJ18" s="287"/>
      <c r="AK18" s="287"/>
      <c r="AL18" s="283">
        <v>0.1</v>
      </c>
      <c r="AM18" s="238"/>
      <c r="AN18" s="238"/>
      <c r="AO18" s="296"/>
      <c r="AP18" s="261" t="s">
        <v>98</v>
      </c>
      <c r="AQ18" s="1"/>
      <c r="AR18" s="1"/>
      <c r="AS18" s="1"/>
      <c r="AT18" s="1"/>
      <c r="AU18" s="1"/>
      <c r="AV18" s="1"/>
      <c r="AW18" s="1"/>
      <c r="AX18" s="1"/>
      <c r="AY18" s="1"/>
      <c r="AZ18" s="1"/>
      <c r="BA18" s="1"/>
      <c r="BB18" s="1"/>
      <c r="BC18" s="1"/>
      <c r="BD18" s="1"/>
      <c r="BE18" s="1"/>
      <c r="BF18" s="269"/>
      <c r="BG18" s="274" t="s">
        <v>193</v>
      </c>
      <c r="BH18" s="217"/>
      <c r="BI18" s="217"/>
      <c r="BJ18" s="217"/>
      <c r="BK18" s="217"/>
      <c r="BL18" s="217"/>
      <c r="BM18" s="217"/>
      <c r="BN18" s="279"/>
      <c r="BO18" s="282" t="s">
        <v>193</v>
      </c>
      <c r="BP18" s="282"/>
      <c r="BQ18" s="282"/>
      <c r="BR18" s="282"/>
      <c r="BS18" s="287" t="s">
        <v>193</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193</v>
      </c>
      <c r="CS18" s="217"/>
      <c r="CT18" s="217"/>
      <c r="CU18" s="217"/>
      <c r="CV18" s="217"/>
      <c r="CW18" s="217"/>
      <c r="CX18" s="217"/>
      <c r="CY18" s="279"/>
      <c r="CZ18" s="282" t="s">
        <v>193</v>
      </c>
      <c r="DA18" s="282"/>
      <c r="DB18" s="282"/>
      <c r="DC18" s="282"/>
      <c r="DD18" s="288" t="s">
        <v>193</v>
      </c>
      <c r="DE18" s="217"/>
      <c r="DF18" s="217"/>
      <c r="DG18" s="217"/>
      <c r="DH18" s="217"/>
      <c r="DI18" s="217"/>
      <c r="DJ18" s="217"/>
      <c r="DK18" s="217"/>
      <c r="DL18" s="217"/>
      <c r="DM18" s="217"/>
      <c r="DN18" s="217"/>
      <c r="DO18" s="217"/>
      <c r="DP18" s="279"/>
      <c r="DQ18" s="288" t="s">
        <v>193</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16997</v>
      </c>
      <c r="S19" s="217"/>
      <c r="T19" s="217"/>
      <c r="U19" s="217"/>
      <c r="V19" s="217"/>
      <c r="W19" s="217"/>
      <c r="X19" s="217"/>
      <c r="Y19" s="279"/>
      <c r="Z19" s="282">
        <v>0.3</v>
      </c>
      <c r="AA19" s="282"/>
      <c r="AB19" s="282"/>
      <c r="AC19" s="282"/>
      <c r="AD19" s="287">
        <v>16997</v>
      </c>
      <c r="AE19" s="287"/>
      <c r="AF19" s="287"/>
      <c r="AG19" s="287"/>
      <c r="AH19" s="287"/>
      <c r="AI19" s="287"/>
      <c r="AJ19" s="287"/>
      <c r="AK19" s="287"/>
      <c r="AL19" s="283">
        <v>0.6</v>
      </c>
      <c r="AM19" s="238"/>
      <c r="AN19" s="238"/>
      <c r="AO19" s="296"/>
      <c r="AP19" s="261" t="s">
        <v>246</v>
      </c>
      <c r="AQ19" s="1"/>
      <c r="AR19" s="1"/>
      <c r="AS19" s="1"/>
      <c r="AT19" s="1"/>
      <c r="AU19" s="1"/>
      <c r="AV19" s="1"/>
      <c r="AW19" s="1"/>
      <c r="AX19" s="1"/>
      <c r="AY19" s="1"/>
      <c r="AZ19" s="1"/>
      <c r="BA19" s="1"/>
      <c r="BB19" s="1"/>
      <c r="BC19" s="1"/>
      <c r="BD19" s="1"/>
      <c r="BE19" s="1"/>
      <c r="BF19" s="269"/>
      <c r="BG19" s="274">
        <v>4268</v>
      </c>
      <c r="BH19" s="217"/>
      <c r="BI19" s="217"/>
      <c r="BJ19" s="217"/>
      <c r="BK19" s="217"/>
      <c r="BL19" s="217"/>
      <c r="BM19" s="217"/>
      <c r="BN19" s="279"/>
      <c r="BO19" s="282">
        <v>0.5</v>
      </c>
      <c r="BP19" s="282"/>
      <c r="BQ19" s="282"/>
      <c r="BR19" s="282"/>
      <c r="BS19" s="287" t="s">
        <v>193</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193</v>
      </c>
      <c r="CS19" s="217"/>
      <c r="CT19" s="217"/>
      <c r="CU19" s="217"/>
      <c r="CV19" s="217"/>
      <c r="CW19" s="217"/>
      <c r="CX19" s="217"/>
      <c r="CY19" s="279"/>
      <c r="CZ19" s="282" t="s">
        <v>193</v>
      </c>
      <c r="DA19" s="282"/>
      <c r="DB19" s="282"/>
      <c r="DC19" s="282"/>
      <c r="DD19" s="288" t="s">
        <v>193</v>
      </c>
      <c r="DE19" s="217"/>
      <c r="DF19" s="217"/>
      <c r="DG19" s="217"/>
      <c r="DH19" s="217"/>
      <c r="DI19" s="217"/>
      <c r="DJ19" s="217"/>
      <c r="DK19" s="217"/>
      <c r="DL19" s="217"/>
      <c r="DM19" s="217"/>
      <c r="DN19" s="217"/>
      <c r="DO19" s="217"/>
      <c r="DP19" s="279"/>
      <c r="DQ19" s="288" t="s">
        <v>193</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t="s">
        <v>193</v>
      </c>
      <c r="S20" s="217"/>
      <c r="T20" s="217"/>
      <c r="U20" s="217"/>
      <c r="V20" s="217"/>
      <c r="W20" s="217"/>
      <c r="X20" s="217"/>
      <c r="Y20" s="279"/>
      <c r="Z20" s="282" t="s">
        <v>193</v>
      </c>
      <c r="AA20" s="282"/>
      <c r="AB20" s="282"/>
      <c r="AC20" s="282"/>
      <c r="AD20" s="287" t="s">
        <v>193</v>
      </c>
      <c r="AE20" s="287"/>
      <c r="AF20" s="287"/>
      <c r="AG20" s="287"/>
      <c r="AH20" s="287"/>
      <c r="AI20" s="287"/>
      <c r="AJ20" s="287"/>
      <c r="AK20" s="287"/>
      <c r="AL20" s="283" t="s">
        <v>193</v>
      </c>
      <c r="AM20" s="238"/>
      <c r="AN20" s="238"/>
      <c r="AO20" s="296"/>
      <c r="AP20" s="261" t="s">
        <v>363</v>
      </c>
      <c r="AQ20" s="1"/>
      <c r="AR20" s="1"/>
      <c r="AS20" s="1"/>
      <c r="AT20" s="1"/>
      <c r="AU20" s="1"/>
      <c r="AV20" s="1"/>
      <c r="AW20" s="1"/>
      <c r="AX20" s="1"/>
      <c r="AY20" s="1"/>
      <c r="AZ20" s="1"/>
      <c r="BA20" s="1"/>
      <c r="BB20" s="1"/>
      <c r="BC20" s="1"/>
      <c r="BD20" s="1"/>
      <c r="BE20" s="1"/>
      <c r="BF20" s="269"/>
      <c r="BG20" s="274">
        <v>4268</v>
      </c>
      <c r="BH20" s="217"/>
      <c r="BI20" s="217"/>
      <c r="BJ20" s="217"/>
      <c r="BK20" s="217"/>
      <c r="BL20" s="217"/>
      <c r="BM20" s="217"/>
      <c r="BN20" s="279"/>
      <c r="BO20" s="282">
        <v>0.5</v>
      </c>
      <c r="BP20" s="282"/>
      <c r="BQ20" s="282"/>
      <c r="BR20" s="282"/>
      <c r="BS20" s="287" t="s">
        <v>193</v>
      </c>
      <c r="BT20" s="287"/>
      <c r="BU20" s="287"/>
      <c r="BV20" s="287"/>
      <c r="BW20" s="287"/>
      <c r="BX20" s="287"/>
      <c r="BY20" s="287"/>
      <c r="BZ20" s="287"/>
      <c r="CA20" s="287"/>
      <c r="CB20" s="325"/>
      <c r="CD20" s="261" t="s">
        <v>185</v>
      </c>
      <c r="CE20" s="1"/>
      <c r="CF20" s="1"/>
      <c r="CG20" s="1"/>
      <c r="CH20" s="1"/>
      <c r="CI20" s="1"/>
      <c r="CJ20" s="1"/>
      <c r="CK20" s="1"/>
      <c r="CL20" s="1"/>
      <c r="CM20" s="1"/>
      <c r="CN20" s="1"/>
      <c r="CO20" s="1"/>
      <c r="CP20" s="1"/>
      <c r="CQ20" s="269"/>
      <c r="CR20" s="274">
        <v>4813403</v>
      </c>
      <c r="CS20" s="217"/>
      <c r="CT20" s="217"/>
      <c r="CU20" s="217"/>
      <c r="CV20" s="217"/>
      <c r="CW20" s="217"/>
      <c r="CX20" s="217"/>
      <c r="CY20" s="279"/>
      <c r="CZ20" s="282">
        <v>100</v>
      </c>
      <c r="DA20" s="282"/>
      <c r="DB20" s="282"/>
      <c r="DC20" s="282"/>
      <c r="DD20" s="288">
        <v>394672</v>
      </c>
      <c r="DE20" s="217"/>
      <c r="DF20" s="217"/>
      <c r="DG20" s="217"/>
      <c r="DH20" s="217"/>
      <c r="DI20" s="217"/>
      <c r="DJ20" s="217"/>
      <c r="DK20" s="217"/>
      <c r="DL20" s="217"/>
      <c r="DM20" s="217"/>
      <c r="DN20" s="217"/>
      <c r="DO20" s="217"/>
      <c r="DP20" s="279"/>
      <c r="DQ20" s="288">
        <v>3817589</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2195592</v>
      </c>
      <c r="S21" s="217"/>
      <c r="T21" s="217"/>
      <c r="U21" s="217"/>
      <c r="V21" s="217"/>
      <c r="W21" s="217"/>
      <c r="X21" s="217"/>
      <c r="Y21" s="279"/>
      <c r="Z21" s="282">
        <v>44.5</v>
      </c>
      <c r="AA21" s="282"/>
      <c r="AB21" s="282"/>
      <c r="AC21" s="282"/>
      <c r="AD21" s="287">
        <v>1826206</v>
      </c>
      <c r="AE21" s="287"/>
      <c r="AF21" s="287"/>
      <c r="AG21" s="287"/>
      <c r="AH21" s="287"/>
      <c r="AI21" s="287"/>
      <c r="AJ21" s="287"/>
      <c r="AK21" s="287"/>
      <c r="AL21" s="283">
        <v>62.9</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4268</v>
      </c>
      <c r="BH21" s="217"/>
      <c r="BI21" s="217"/>
      <c r="BJ21" s="217"/>
      <c r="BK21" s="217"/>
      <c r="BL21" s="217"/>
      <c r="BM21" s="217"/>
      <c r="BN21" s="279"/>
      <c r="BO21" s="282">
        <v>0.5</v>
      </c>
      <c r="BP21" s="282"/>
      <c r="BQ21" s="282"/>
      <c r="BR21" s="282"/>
      <c r="BS21" s="287" t="s">
        <v>193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1826206</v>
      </c>
      <c r="S22" s="217"/>
      <c r="T22" s="217"/>
      <c r="U22" s="217"/>
      <c r="V22" s="217"/>
      <c r="W22" s="217"/>
      <c r="X22" s="217"/>
      <c r="Y22" s="279"/>
      <c r="Z22" s="282">
        <v>37</v>
      </c>
      <c r="AA22" s="282"/>
      <c r="AB22" s="282"/>
      <c r="AC22" s="282"/>
      <c r="AD22" s="287">
        <v>1826206</v>
      </c>
      <c r="AE22" s="287"/>
      <c r="AF22" s="287"/>
      <c r="AG22" s="287"/>
      <c r="AH22" s="287"/>
      <c r="AI22" s="287"/>
      <c r="AJ22" s="287"/>
      <c r="AK22" s="287"/>
      <c r="AL22" s="283">
        <v>62.9</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193</v>
      </c>
      <c r="BH22" s="217"/>
      <c r="BI22" s="217"/>
      <c r="BJ22" s="217"/>
      <c r="BK22" s="217"/>
      <c r="BL22" s="217"/>
      <c r="BM22" s="217"/>
      <c r="BN22" s="279"/>
      <c r="BO22" s="282" t="s">
        <v>193</v>
      </c>
      <c r="BP22" s="282"/>
      <c r="BQ22" s="282"/>
      <c r="BR22" s="282"/>
      <c r="BS22" s="287" t="s">
        <v>193</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369386</v>
      </c>
      <c r="S23" s="217"/>
      <c r="T23" s="217"/>
      <c r="U23" s="217"/>
      <c r="V23" s="217"/>
      <c r="W23" s="217"/>
      <c r="X23" s="217"/>
      <c r="Y23" s="279"/>
      <c r="Z23" s="282">
        <v>7.5</v>
      </c>
      <c r="AA23" s="282"/>
      <c r="AB23" s="282"/>
      <c r="AC23" s="282"/>
      <c r="AD23" s="287" t="s">
        <v>193</v>
      </c>
      <c r="AE23" s="287"/>
      <c r="AF23" s="287"/>
      <c r="AG23" s="287"/>
      <c r="AH23" s="287"/>
      <c r="AI23" s="287"/>
      <c r="AJ23" s="287"/>
      <c r="AK23" s="287"/>
      <c r="AL23" s="283" t="s">
        <v>193</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193</v>
      </c>
      <c r="BH23" s="217"/>
      <c r="BI23" s="217"/>
      <c r="BJ23" s="217"/>
      <c r="BK23" s="217"/>
      <c r="BL23" s="217"/>
      <c r="BM23" s="217"/>
      <c r="BN23" s="279"/>
      <c r="BO23" s="282" t="s">
        <v>193</v>
      </c>
      <c r="BP23" s="282"/>
      <c r="BQ23" s="282"/>
      <c r="BR23" s="282"/>
      <c r="BS23" s="287" t="s">
        <v>193</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293</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193</v>
      </c>
      <c r="S24" s="217"/>
      <c r="T24" s="217"/>
      <c r="U24" s="217"/>
      <c r="V24" s="217"/>
      <c r="W24" s="217"/>
      <c r="X24" s="217"/>
      <c r="Y24" s="279"/>
      <c r="Z24" s="282" t="s">
        <v>193</v>
      </c>
      <c r="AA24" s="282"/>
      <c r="AB24" s="282"/>
      <c r="AC24" s="282"/>
      <c r="AD24" s="287" t="s">
        <v>193</v>
      </c>
      <c r="AE24" s="287"/>
      <c r="AF24" s="287"/>
      <c r="AG24" s="287"/>
      <c r="AH24" s="287"/>
      <c r="AI24" s="287"/>
      <c r="AJ24" s="287"/>
      <c r="AK24" s="287"/>
      <c r="AL24" s="283" t="s">
        <v>193</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193</v>
      </c>
      <c r="BH24" s="217"/>
      <c r="BI24" s="217"/>
      <c r="BJ24" s="217"/>
      <c r="BK24" s="217"/>
      <c r="BL24" s="217"/>
      <c r="BM24" s="217"/>
      <c r="BN24" s="279"/>
      <c r="BO24" s="282" t="s">
        <v>193</v>
      </c>
      <c r="BP24" s="282"/>
      <c r="BQ24" s="282"/>
      <c r="BR24" s="282"/>
      <c r="BS24" s="287" t="s">
        <v>193</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1785188</v>
      </c>
      <c r="CS24" s="276"/>
      <c r="CT24" s="276"/>
      <c r="CU24" s="276"/>
      <c r="CV24" s="276"/>
      <c r="CW24" s="276"/>
      <c r="CX24" s="276"/>
      <c r="CY24" s="278"/>
      <c r="CZ24" s="291">
        <v>37.1</v>
      </c>
      <c r="DA24" s="293"/>
      <c r="DB24" s="293"/>
      <c r="DC24" s="337"/>
      <c r="DD24" s="341">
        <v>1465483</v>
      </c>
      <c r="DE24" s="276"/>
      <c r="DF24" s="276"/>
      <c r="DG24" s="276"/>
      <c r="DH24" s="276"/>
      <c r="DI24" s="276"/>
      <c r="DJ24" s="276"/>
      <c r="DK24" s="278"/>
      <c r="DL24" s="341">
        <v>1379352</v>
      </c>
      <c r="DM24" s="276"/>
      <c r="DN24" s="276"/>
      <c r="DO24" s="276"/>
      <c r="DP24" s="276"/>
      <c r="DQ24" s="276"/>
      <c r="DR24" s="276"/>
      <c r="DS24" s="276"/>
      <c r="DT24" s="276"/>
      <c r="DU24" s="276"/>
      <c r="DV24" s="278"/>
      <c r="DW24" s="291">
        <v>46.2</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3259077</v>
      </c>
      <c r="S25" s="217"/>
      <c r="T25" s="217"/>
      <c r="U25" s="217"/>
      <c r="V25" s="217"/>
      <c r="W25" s="217"/>
      <c r="X25" s="217"/>
      <c r="Y25" s="279"/>
      <c r="Z25" s="282">
        <v>66.099999999999994</v>
      </c>
      <c r="AA25" s="282"/>
      <c r="AB25" s="282"/>
      <c r="AC25" s="282"/>
      <c r="AD25" s="287">
        <v>2889691</v>
      </c>
      <c r="AE25" s="287"/>
      <c r="AF25" s="287"/>
      <c r="AG25" s="287"/>
      <c r="AH25" s="287"/>
      <c r="AI25" s="287"/>
      <c r="AJ25" s="287"/>
      <c r="AK25" s="287"/>
      <c r="AL25" s="283">
        <v>99.6</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193</v>
      </c>
      <c r="BH25" s="217"/>
      <c r="BI25" s="217"/>
      <c r="BJ25" s="217"/>
      <c r="BK25" s="217"/>
      <c r="BL25" s="217"/>
      <c r="BM25" s="217"/>
      <c r="BN25" s="279"/>
      <c r="BO25" s="282" t="s">
        <v>193</v>
      </c>
      <c r="BP25" s="282"/>
      <c r="BQ25" s="282"/>
      <c r="BR25" s="282"/>
      <c r="BS25" s="287" t="s">
        <v>193</v>
      </c>
      <c r="BT25" s="287"/>
      <c r="BU25" s="287"/>
      <c r="BV25" s="287"/>
      <c r="BW25" s="287"/>
      <c r="BX25" s="287"/>
      <c r="BY25" s="287"/>
      <c r="BZ25" s="287"/>
      <c r="CA25" s="287"/>
      <c r="CB25" s="325"/>
      <c r="CD25" s="261" t="s">
        <v>191</v>
      </c>
      <c r="CE25" s="1"/>
      <c r="CF25" s="1"/>
      <c r="CG25" s="1"/>
      <c r="CH25" s="1"/>
      <c r="CI25" s="1"/>
      <c r="CJ25" s="1"/>
      <c r="CK25" s="1"/>
      <c r="CL25" s="1"/>
      <c r="CM25" s="1"/>
      <c r="CN25" s="1"/>
      <c r="CO25" s="1"/>
      <c r="CP25" s="1"/>
      <c r="CQ25" s="269"/>
      <c r="CR25" s="274">
        <v>729082</v>
      </c>
      <c r="CS25" s="313"/>
      <c r="CT25" s="313"/>
      <c r="CU25" s="313"/>
      <c r="CV25" s="313"/>
      <c r="CW25" s="313"/>
      <c r="CX25" s="313"/>
      <c r="CY25" s="332"/>
      <c r="CZ25" s="283">
        <v>15.1</v>
      </c>
      <c r="DA25" s="335"/>
      <c r="DB25" s="335"/>
      <c r="DC25" s="338"/>
      <c r="DD25" s="288">
        <v>688717</v>
      </c>
      <c r="DE25" s="313"/>
      <c r="DF25" s="313"/>
      <c r="DG25" s="313"/>
      <c r="DH25" s="313"/>
      <c r="DI25" s="313"/>
      <c r="DJ25" s="313"/>
      <c r="DK25" s="332"/>
      <c r="DL25" s="288">
        <v>682246</v>
      </c>
      <c r="DM25" s="313"/>
      <c r="DN25" s="313"/>
      <c r="DO25" s="313"/>
      <c r="DP25" s="313"/>
      <c r="DQ25" s="313"/>
      <c r="DR25" s="313"/>
      <c r="DS25" s="313"/>
      <c r="DT25" s="313"/>
      <c r="DU25" s="313"/>
      <c r="DV25" s="332"/>
      <c r="DW25" s="283">
        <v>22.9</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t="s">
        <v>193</v>
      </c>
      <c r="S26" s="217"/>
      <c r="T26" s="217"/>
      <c r="U26" s="217"/>
      <c r="V26" s="217"/>
      <c r="W26" s="217"/>
      <c r="X26" s="217"/>
      <c r="Y26" s="279"/>
      <c r="Z26" s="282" t="s">
        <v>193</v>
      </c>
      <c r="AA26" s="282"/>
      <c r="AB26" s="282"/>
      <c r="AC26" s="282"/>
      <c r="AD26" s="287" t="s">
        <v>193</v>
      </c>
      <c r="AE26" s="287"/>
      <c r="AF26" s="287"/>
      <c r="AG26" s="287"/>
      <c r="AH26" s="287"/>
      <c r="AI26" s="287"/>
      <c r="AJ26" s="287"/>
      <c r="AK26" s="287"/>
      <c r="AL26" s="283" t="s">
        <v>193</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193</v>
      </c>
      <c r="BH26" s="217"/>
      <c r="BI26" s="217"/>
      <c r="BJ26" s="217"/>
      <c r="BK26" s="217"/>
      <c r="BL26" s="217"/>
      <c r="BM26" s="217"/>
      <c r="BN26" s="279"/>
      <c r="BO26" s="282" t="s">
        <v>193</v>
      </c>
      <c r="BP26" s="282"/>
      <c r="BQ26" s="282"/>
      <c r="BR26" s="282"/>
      <c r="BS26" s="287" t="s">
        <v>193</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415041</v>
      </c>
      <c r="CS26" s="217"/>
      <c r="CT26" s="217"/>
      <c r="CU26" s="217"/>
      <c r="CV26" s="217"/>
      <c r="CW26" s="217"/>
      <c r="CX26" s="217"/>
      <c r="CY26" s="279"/>
      <c r="CZ26" s="283">
        <v>8.6</v>
      </c>
      <c r="DA26" s="335"/>
      <c r="DB26" s="335"/>
      <c r="DC26" s="338"/>
      <c r="DD26" s="288">
        <v>385949</v>
      </c>
      <c r="DE26" s="217"/>
      <c r="DF26" s="217"/>
      <c r="DG26" s="217"/>
      <c r="DH26" s="217"/>
      <c r="DI26" s="217"/>
      <c r="DJ26" s="217"/>
      <c r="DK26" s="279"/>
      <c r="DL26" s="288" t="s">
        <v>193</v>
      </c>
      <c r="DM26" s="217"/>
      <c r="DN26" s="217"/>
      <c r="DO26" s="217"/>
      <c r="DP26" s="217"/>
      <c r="DQ26" s="217"/>
      <c r="DR26" s="217"/>
      <c r="DS26" s="217"/>
      <c r="DT26" s="217"/>
      <c r="DU26" s="217"/>
      <c r="DV26" s="279"/>
      <c r="DW26" s="283" t="s">
        <v>193</v>
      </c>
      <c r="DX26" s="335"/>
      <c r="DY26" s="335"/>
      <c r="DZ26" s="335"/>
      <c r="EA26" s="335"/>
      <c r="EB26" s="335"/>
      <c r="EC26" s="360"/>
    </row>
    <row r="27" spans="2:133" ht="11.25" customHeight="1">
      <c r="B27" s="261" t="s">
        <v>151</v>
      </c>
      <c r="C27" s="1"/>
      <c r="D27" s="1"/>
      <c r="E27" s="1"/>
      <c r="F27" s="1"/>
      <c r="G27" s="1"/>
      <c r="H27" s="1"/>
      <c r="I27" s="1"/>
      <c r="J27" s="1"/>
      <c r="K27" s="1"/>
      <c r="L27" s="1"/>
      <c r="M27" s="1"/>
      <c r="N27" s="1"/>
      <c r="O27" s="1"/>
      <c r="P27" s="1"/>
      <c r="Q27" s="269"/>
      <c r="R27" s="274">
        <v>19153</v>
      </c>
      <c r="S27" s="217"/>
      <c r="T27" s="217"/>
      <c r="U27" s="217"/>
      <c r="V27" s="217"/>
      <c r="W27" s="217"/>
      <c r="X27" s="217"/>
      <c r="Y27" s="279"/>
      <c r="Z27" s="282">
        <v>0.4</v>
      </c>
      <c r="AA27" s="282"/>
      <c r="AB27" s="282"/>
      <c r="AC27" s="282"/>
      <c r="AD27" s="287" t="s">
        <v>193</v>
      </c>
      <c r="AE27" s="287"/>
      <c r="AF27" s="287"/>
      <c r="AG27" s="287"/>
      <c r="AH27" s="287"/>
      <c r="AI27" s="287"/>
      <c r="AJ27" s="287"/>
      <c r="AK27" s="287"/>
      <c r="AL27" s="283" t="s">
        <v>193</v>
      </c>
      <c r="AM27" s="238"/>
      <c r="AN27" s="238"/>
      <c r="AO27" s="296"/>
      <c r="AP27" s="261" t="s">
        <v>387</v>
      </c>
      <c r="AQ27" s="1"/>
      <c r="AR27" s="1"/>
      <c r="AS27" s="1"/>
      <c r="AT27" s="1"/>
      <c r="AU27" s="1"/>
      <c r="AV27" s="1"/>
      <c r="AW27" s="1"/>
      <c r="AX27" s="1"/>
      <c r="AY27" s="1"/>
      <c r="AZ27" s="1"/>
      <c r="BA27" s="1"/>
      <c r="BB27" s="1"/>
      <c r="BC27" s="1"/>
      <c r="BD27" s="1"/>
      <c r="BE27" s="1"/>
      <c r="BF27" s="269"/>
      <c r="BG27" s="274">
        <v>837134</v>
      </c>
      <c r="BH27" s="217"/>
      <c r="BI27" s="217"/>
      <c r="BJ27" s="217"/>
      <c r="BK27" s="217"/>
      <c r="BL27" s="217"/>
      <c r="BM27" s="217"/>
      <c r="BN27" s="279"/>
      <c r="BO27" s="282">
        <v>100</v>
      </c>
      <c r="BP27" s="282"/>
      <c r="BQ27" s="282"/>
      <c r="BR27" s="282"/>
      <c r="BS27" s="287" t="s">
        <v>193</v>
      </c>
      <c r="BT27" s="287"/>
      <c r="BU27" s="287"/>
      <c r="BV27" s="287"/>
      <c r="BW27" s="287"/>
      <c r="BX27" s="287"/>
      <c r="BY27" s="287"/>
      <c r="BZ27" s="287"/>
      <c r="CA27" s="287"/>
      <c r="CB27" s="325"/>
      <c r="CD27" s="261" t="s">
        <v>214</v>
      </c>
      <c r="CE27" s="1"/>
      <c r="CF27" s="1"/>
      <c r="CG27" s="1"/>
      <c r="CH27" s="1"/>
      <c r="CI27" s="1"/>
      <c r="CJ27" s="1"/>
      <c r="CK27" s="1"/>
      <c r="CL27" s="1"/>
      <c r="CM27" s="1"/>
      <c r="CN27" s="1"/>
      <c r="CO27" s="1"/>
      <c r="CP27" s="1"/>
      <c r="CQ27" s="269"/>
      <c r="CR27" s="274">
        <v>510517</v>
      </c>
      <c r="CS27" s="313"/>
      <c r="CT27" s="313"/>
      <c r="CU27" s="313"/>
      <c r="CV27" s="313"/>
      <c r="CW27" s="313"/>
      <c r="CX27" s="313"/>
      <c r="CY27" s="332"/>
      <c r="CZ27" s="283">
        <v>10.6</v>
      </c>
      <c r="DA27" s="335"/>
      <c r="DB27" s="335"/>
      <c r="DC27" s="338"/>
      <c r="DD27" s="288">
        <v>248452</v>
      </c>
      <c r="DE27" s="313"/>
      <c r="DF27" s="313"/>
      <c r="DG27" s="313"/>
      <c r="DH27" s="313"/>
      <c r="DI27" s="313"/>
      <c r="DJ27" s="313"/>
      <c r="DK27" s="332"/>
      <c r="DL27" s="288">
        <v>168792</v>
      </c>
      <c r="DM27" s="313"/>
      <c r="DN27" s="313"/>
      <c r="DO27" s="313"/>
      <c r="DP27" s="313"/>
      <c r="DQ27" s="313"/>
      <c r="DR27" s="313"/>
      <c r="DS27" s="313"/>
      <c r="DT27" s="313"/>
      <c r="DU27" s="313"/>
      <c r="DV27" s="332"/>
      <c r="DW27" s="283">
        <v>5.7</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87257</v>
      </c>
      <c r="S28" s="217"/>
      <c r="T28" s="217"/>
      <c r="U28" s="217"/>
      <c r="V28" s="217"/>
      <c r="W28" s="217"/>
      <c r="X28" s="217"/>
      <c r="Y28" s="279"/>
      <c r="Z28" s="282">
        <v>1.8</v>
      </c>
      <c r="AA28" s="282"/>
      <c r="AB28" s="282"/>
      <c r="AC28" s="282"/>
      <c r="AD28" s="287">
        <v>1905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545589</v>
      </c>
      <c r="CS28" s="217"/>
      <c r="CT28" s="217"/>
      <c r="CU28" s="217"/>
      <c r="CV28" s="217"/>
      <c r="CW28" s="217"/>
      <c r="CX28" s="217"/>
      <c r="CY28" s="279"/>
      <c r="CZ28" s="283">
        <v>11.3</v>
      </c>
      <c r="DA28" s="335"/>
      <c r="DB28" s="335"/>
      <c r="DC28" s="338"/>
      <c r="DD28" s="288">
        <v>528314</v>
      </c>
      <c r="DE28" s="217"/>
      <c r="DF28" s="217"/>
      <c r="DG28" s="217"/>
      <c r="DH28" s="217"/>
      <c r="DI28" s="217"/>
      <c r="DJ28" s="217"/>
      <c r="DK28" s="279"/>
      <c r="DL28" s="288">
        <v>528314</v>
      </c>
      <c r="DM28" s="217"/>
      <c r="DN28" s="217"/>
      <c r="DO28" s="217"/>
      <c r="DP28" s="217"/>
      <c r="DQ28" s="217"/>
      <c r="DR28" s="217"/>
      <c r="DS28" s="217"/>
      <c r="DT28" s="217"/>
      <c r="DU28" s="217"/>
      <c r="DV28" s="279"/>
      <c r="DW28" s="283">
        <v>17.7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2296</v>
      </c>
      <c r="S29" s="217"/>
      <c r="T29" s="217"/>
      <c r="U29" s="217"/>
      <c r="V29" s="217"/>
      <c r="W29" s="217"/>
      <c r="X29" s="217"/>
      <c r="Y29" s="279"/>
      <c r="Z29" s="282">
        <v>0</v>
      </c>
      <c r="AA29" s="282"/>
      <c r="AB29" s="282"/>
      <c r="AC29" s="282"/>
      <c r="AD29" s="287" t="s">
        <v>193</v>
      </c>
      <c r="AE29" s="287"/>
      <c r="AF29" s="287"/>
      <c r="AG29" s="287"/>
      <c r="AH29" s="287"/>
      <c r="AI29" s="287"/>
      <c r="AJ29" s="287"/>
      <c r="AK29" s="287"/>
      <c r="AL29" s="283" t="s">
        <v>193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167</v>
      </c>
      <c r="CE29" s="41"/>
      <c r="CF29" s="261" t="s">
        <v>21</v>
      </c>
      <c r="CG29" s="1"/>
      <c r="CH29" s="1"/>
      <c r="CI29" s="1"/>
      <c r="CJ29" s="1"/>
      <c r="CK29" s="1"/>
      <c r="CL29" s="1"/>
      <c r="CM29" s="1"/>
      <c r="CN29" s="1"/>
      <c r="CO29" s="1"/>
      <c r="CP29" s="1"/>
      <c r="CQ29" s="269"/>
      <c r="CR29" s="274">
        <v>545589</v>
      </c>
      <c r="CS29" s="313"/>
      <c r="CT29" s="313"/>
      <c r="CU29" s="313"/>
      <c r="CV29" s="313"/>
      <c r="CW29" s="313"/>
      <c r="CX29" s="313"/>
      <c r="CY29" s="332"/>
      <c r="CZ29" s="283">
        <v>11.3</v>
      </c>
      <c r="DA29" s="335"/>
      <c r="DB29" s="335"/>
      <c r="DC29" s="338"/>
      <c r="DD29" s="288">
        <v>528314</v>
      </c>
      <c r="DE29" s="313"/>
      <c r="DF29" s="313"/>
      <c r="DG29" s="313"/>
      <c r="DH29" s="313"/>
      <c r="DI29" s="313"/>
      <c r="DJ29" s="313"/>
      <c r="DK29" s="332"/>
      <c r="DL29" s="288">
        <v>528314</v>
      </c>
      <c r="DM29" s="313"/>
      <c r="DN29" s="313"/>
      <c r="DO29" s="313"/>
      <c r="DP29" s="313"/>
      <c r="DQ29" s="313"/>
      <c r="DR29" s="313"/>
      <c r="DS29" s="313"/>
      <c r="DT29" s="313"/>
      <c r="DU29" s="313"/>
      <c r="DV29" s="332"/>
      <c r="DW29" s="283">
        <v>17.7</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419397</v>
      </c>
      <c r="S30" s="217"/>
      <c r="T30" s="217"/>
      <c r="U30" s="217"/>
      <c r="V30" s="217"/>
      <c r="W30" s="217"/>
      <c r="X30" s="217"/>
      <c r="Y30" s="279"/>
      <c r="Z30" s="282">
        <v>8.5</v>
      </c>
      <c r="AA30" s="282"/>
      <c r="AB30" s="282"/>
      <c r="AC30" s="282"/>
      <c r="AD30" s="287" t="s">
        <v>193</v>
      </c>
      <c r="AE30" s="287"/>
      <c r="AF30" s="287"/>
      <c r="AG30" s="287"/>
      <c r="AH30" s="287"/>
      <c r="AI30" s="287"/>
      <c r="AJ30" s="287"/>
      <c r="AK30" s="287"/>
      <c r="AL30" s="283" t="s">
        <v>193</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182</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536909</v>
      </c>
      <c r="CS30" s="217"/>
      <c r="CT30" s="217"/>
      <c r="CU30" s="217"/>
      <c r="CV30" s="217"/>
      <c r="CW30" s="217"/>
      <c r="CX30" s="217"/>
      <c r="CY30" s="279"/>
      <c r="CZ30" s="283">
        <v>11.2</v>
      </c>
      <c r="DA30" s="335"/>
      <c r="DB30" s="335"/>
      <c r="DC30" s="338"/>
      <c r="DD30" s="288">
        <v>519695</v>
      </c>
      <c r="DE30" s="217"/>
      <c r="DF30" s="217"/>
      <c r="DG30" s="217"/>
      <c r="DH30" s="217"/>
      <c r="DI30" s="217"/>
      <c r="DJ30" s="217"/>
      <c r="DK30" s="279"/>
      <c r="DL30" s="288">
        <v>519695</v>
      </c>
      <c r="DM30" s="217"/>
      <c r="DN30" s="217"/>
      <c r="DO30" s="217"/>
      <c r="DP30" s="217"/>
      <c r="DQ30" s="217"/>
      <c r="DR30" s="217"/>
      <c r="DS30" s="217"/>
      <c r="DT30" s="217"/>
      <c r="DU30" s="217"/>
      <c r="DV30" s="279"/>
      <c r="DW30" s="283">
        <v>17.399999999999999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193</v>
      </c>
      <c r="S31" s="217"/>
      <c r="T31" s="217"/>
      <c r="U31" s="217"/>
      <c r="V31" s="217"/>
      <c r="W31" s="217"/>
      <c r="X31" s="217"/>
      <c r="Y31" s="279"/>
      <c r="Z31" s="282" t="s">
        <v>193</v>
      </c>
      <c r="AA31" s="282"/>
      <c r="AB31" s="282"/>
      <c r="AC31" s="282"/>
      <c r="AD31" s="287" t="s">
        <v>193</v>
      </c>
      <c r="AE31" s="287"/>
      <c r="AF31" s="287"/>
      <c r="AG31" s="287"/>
      <c r="AH31" s="287"/>
      <c r="AI31" s="287"/>
      <c r="AJ31" s="287"/>
      <c r="AK31" s="287"/>
      <c r="AL31" s="283" t="s">
        <v>193</v>
      </c>
      <c r="AM31" s="238"/>
      <c r="AN31" s="238"/>
      <c r="AO31" s="296"/>
      <c r="AP31" s="163" t="s">
        <v>8</v>
      </c>
      <c r="AQ31" s="178"/>
      <c r="AR31" s="178"/>
      <c r="AS31" s="178"/>
      <c r="AT31" s="306" t="s">
        <v>391</v>
      </c>
      <c r="AU31" s="265"/>
      <c r="AV31" s="265"/>
      <c r="AW31" s="265"/>
      <c r="AX31" s="260" t="s">
        <v>269</v>
      </c>
      <c r="AY31" s="265"/>
      <c r="AZ31" s="265"/>
      <c r="BA31" s="265"/>
      <c r="BB31" s="265"/>
      <c r="BC31" s="265"/>
      <c r="BD31" s="265"/>
      <c r="BE31" s="265"/>
      <c r="BF31" s="268"/>
      <c r="BG31" s="318">
        <v>99.7</v>
      </c>
      <c r="BH31" s="322"/>
      <c r="BI31" s="322"/>
      <c r="BJ31" s="322"/>
      <c r="BK31" s="322"/>
      <c r="BL31" s="322"/>
      <c r="BM31" s="293">
        <v>99.1</v>
      </c>
      <c r="BN31" s="322"/>
      <c r="BO31" s="322"/>
      <c r="BP31" s="322"/>
      <c r="BQ31" s="324"/>
      <c r="BR31" s="318">
        <v>99.7</v>
      </c>
      <c r="BS31" s="322"/>
      <c r="BT31" s="322"/>
      <c r="BU31" s="322"/>
      <c r="BV31" s="322"/>
      <c r="BW31" s="322"/>
      <c r="BX31" s="293">
        <v>98.4</v>
      </c>
      <c r="BY31" s="322"/>
      <c r="BZ31" s="322"/>
      <c r="CA31" s="322"/>
      <c r="CB31" s="324"/>
      <c r="CD31" s="134"/>
      <c r="CE31" s="42"/>
      <c r="CF31" s="261" t="s">
        <v>313</v>
      </c>
      <c r="CG31" s="1"/>
      <c r="CH31" s="1"/>
      <c r="CI31" s="1"/>
      <c r="CJ31" s="1"/>
      <c r="CK31" s="1"/>
      <c r="CL31" s="1"/>
      <c r="CM31" s="1"/>
      <c r="CN31" s="1"/>
      <c r="CO31" s="1"/>
      <c r="CP31" s="1"/>
      <c r="CQ31" s="269"/>
      <c r="CR31" s="274">
        <v>8680</v>
      </c>
      <c r="CS31" s="313"/>
      <c r="CT31" s="313"/>
      <c r="CU31" s="313"/>
      <c r="CV31" s="313"/>
      <c r="CW31" s="313"/>
      <c r="CX31" s="313"/>
      <c r="CY31" s="332"/>
      <c r="CZ31" s="283">
        <v>0.2</v>
      </c>
      <c r="DA31" s="335"/>
      <c r="DB31" s="335"/>
      <c r="DC31" s="338"/>
      <c r="DD31" s="288">
        <v>8619</v>
      </c>
      <c r="DE31" s="313"/>
      <c r="DF31" s="313"/>
      <c r="DG31" s="313"/>
      <c r="DH31" s="313"/>
      <c r="DI31" s="313"/>
      <c r="DJ31" s="313"/>
      <c r="DK31" s="332"/>
      <c r="DL31" s="288">
        <v>8619</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184344</v>
      </c>
      <c r="S32" s="217"/>
      <c r="T32" s="217"/>
      <c r="U32" s="217"/>
      <c r="V32" s="217"/>
      <c r="W32" s="217"/>
      <c r="X32" s="217"/>
      <c r="Y32" s="279"/>
      <c r="Z32" s="282">
        <v>3.7</v>
      </c>
      <c r="AA32" s="282"/>
      <c r="AB32" s="282"/>
      <c r="AC32" s="282"/>
      <c r="AD32" s="287" t="s">
        <v>193</v>
      </c>
      <c r="AE32" s="287"/>
      <c r="AF32" s="287"/>
      <c r="AG32" s="287"/>
      <c r="AH32" s="287"/>
      <c r="AI32" s="287"/>
      <c r="AJ32" s="287"/>
      <c r="AK32" s="287"/>
      <c r="AL32" s="283" t="s">
        <v>193</v>
      </c>
      <c r="AM32" s="238"/>
      <c r="AN32" s="238"/>
      <c r="AO32" s="296"/>
      <c r="AP32" s="299"/>
      <c r="AQ32" s="29"/>
      <c r="AR32" s="29"/>
      <c r="AS32" s="29"/>
      <c r="AT32" s="307"/>
      <c r="AU32" s="1" t="s">
        <v>241</v>
      </c>
      <c r="AX32" s="261" t="s">
        <v>370</v>
      </c>
      <c r="AY32" s="1"/>
      <c r="AZ32" s="1"/>
      <c r="BA32" s="1"/>
      <c r="BB32" s="1"/>
      <c r="BC32" s="1"/>
      <c r="BD32" s="1"/>
      <c r="BE32" s="1"/>
      <c r="BF32" s="269"/>
      <c r="BG32" s="319">
        <v>99.7</v>
      </c>
      <c r="BH32" s="313"/>
      <c r="BI32" s="313"/>
      <c r="BJ32" s="313"/>
      <c r="BK32" s="313"/>
      <c r="BL32" s="313"/>
      <c r="BM32" s="238">
        <v>99.6</v>
      </c>
      <c r="BN32" s="313"/>
      <c r="BO32" s="313"/>
      <c r="BP32" s="313"/>
      <c r="BQ32" s="316"/>
      <c r="BR32" s="319">
        <v>99.9</v>
      </c>
      <c r="BS32" s="313"/>
      <c r="BT32" s="313"/>
      <c r="BU32" s="313"/>
      <c r="BV32" s="313"/>
      <c r="BW32" s="313"/>
      <c r="BX32" s="238">
        <v>99.7</v>
      </c>
      <c r="BY32" s="313"/>
      <c r="BZ32" s="313"/>
      <c r="CA32" s="313"/>
      <c r="CB32" s="316"/>
      <c r="CD32" s="135"/>
      <c r="CE32" s="142"/>
      <c r="CF32" s="261" t="s">
        <v>394</v>
      </c>
      <c r="CG32" s="1"/>
      <c r="CH32" s="1"/>
      <c r="CI32" s="1"/>
      <c r="CJ32" s="1"/>
      <c r="CK32" s="1"/>
      <c r="CL32" s="1"/>
      <c r="CM32" s="1"/>
      <c r="CN32" s="1"/>
      <c r="CO32" s="1"/>
      <c r="CP32" s="1"/>
      <c r="CQ32" s="269"/>
      <c r="CR32" s="274" t="s">
        <v>193</v>
      </c>
      <c r="CS32" s="217"/>
      <c r="CT32" s="217"/>
      <c r="CU32" s="217"/>
      <c r="CV32" s="217"/>
      <c r="CW32" s="217"/>
      <c r="CX32" s="217"/>
      <c r="CY32" s="279"/>
      <c r="CZ32" s="283" t="s">
        <v>193</v>
      </c>
      <c r="DA32" s="335"/>
      <c r="DB32" s="335"/>
      <c r="DC32" s="338"/>
      <c r="DD32" s="288" t="s">
        <v>193</v>
      </c>
      <c r="DE32" s="217"/>
      <c r="DF32" s="217"/>
      <c r="DG32" s="217"/>
      <c r="DH32" s="217"/>
      <c r="DI32" s="217"/>
      <c r="DJ32" s="217"/>
      <c r="DK32" s="279"/>
      <c r="DL32" s="288" t="s">
        <v>193</v>
      </c>
      <c r="DM32" s="217"/>
      <c r="DN32" s="217"/>
      <c r="DO32" s="217"/>
      <c r="DP32" s="217"/>
      <c r="DQ32" s="217"/>
      <c r="DR32" s="217"/>
      <c r="DS32" s="217"/>
      <c r="DT32" s="217"/>
      <c r="DU32" s="217"/>
      <c r="DV32" s="279"/>
      <c r="DW32" s="283" t="s">
        <v>193</v>
      </c>
      <c r="DX32" s="335"/>
      <c r="DY32" s="335"/>
      <c r="DZ32" s="335"/>
      <c r="EA32" s="335"/>
      <c r="EB32" s="335"/>
      <c r="EC32" s="360"/>
    </row>
    <row r="33" spans="2:133" ht="11.25" customHeight="1">
      <c r="B33" s="261" t="s">
        <v>227</v>
      </c>
      <c r="C33" s="1"/>
      <c r="D33" s="1"/>
      <c r="E33" s="1"/>
      <c r="F33" s="1"/>
      <c r="G33" s="1"/>
      <c r="H33" s="1"/>
      <c r="I33" s="1"/>
      <c r="J33" s="1"/>
      <c r="K33" s="1"/>
      <c r="L33" s="1"/>
      <c r="M33" s="1"/>
      <c r="N33" s="1"/>
      <c r="O33" s="1"/>
      <c r="P33" s="1"/>
      <c r="Q33" s="269"/>
      <c r="R33" s="274">
        <v>14470</v>
      </c>
      <c r="S33" s="217"/>
      <c r="T33" s="217"/>
      <c r="U33" s="217"/>
      <c r="V33" s="217"/>
      <c r="W33" s="217"/>
      <c r="X33" s="217"/>
      <c r="Y33" s="279"/>
      <c r="Z33" s="282">
        <v>0.3</v>
      </c>
      <c r="AA33" s="282"/>
      <c r="AB33" s="282"/>
      <c r="AC33" s="282"/>
      <c r="AD33" s="287" t="s">
        <v>193</v>
      </c>
      <c r="AE33" s="287"/>
      <c r="AF33" s="287"/>
      <c r="AG33" s="287"/>
      <c r="AH33" s="287"/>
      <c r="AI33" s="287"/>
      <c r="AJ33" s="287"/>
      <c r="AK33" s="287"/>
      <c r="AL33" s="283" t="s">
        <v>193</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99.7</v>
      </c>
      <c r="BH33" s="312"/>
      <c r="BI33" s="312"/>
      <c r="BJ33" s="312"/>
      <c r="BK33" s="312"/>
      <c r="BL33" s="312"/>
      <c r="BM33" s="294">
        <v>98.7</v>
      </c>
      <c r="BN33" s="312"/>
      <c r="BO33" s="312"/>
      <c r="BP33" s="312"/>
      <c r="BQ33" s="317"/>
      <c r="BR33" s="320">
        <v>99.4</v>
      </c>
      <c r="BS33" s="312"/>
      <c r="BT33" s="312"/>
      <c r="BU33" s="312"/>
      <c r="BV33" s="312"/>
      <c r="BW33" s="312"/>
      <c r="BX33" s="294">
        <v>97</v>
      </c>
      <c r="BY33" s="312"/>
      <c r="BZ33" s="312"/>
      <c r="CA33" s="312"/>
      <c r="CB33" s="317"/>
      <c r="CD33" s="261" t="s">
        <v>395</v>
      </c>
      <c r="CE33" s="1"/>
      <c r="CF33" s="1"/>
      <c r="CG33" s="1"/>
      <c r="CH33" s="1"/>
      <c r="CI33" s="1"/>
      <c r="CJ33" s="1"/>
      <c r="CK33" s="1"/>
      <c r="CL33" s="1"/>
      <c r="CM33" s="1"/>
      <c r="CN33" s="1"/>
      <c r="CO33" s="1"/>
      <c r="CP33" s="1"/>
      <c r="CQ33" s="269"/>
      <c r="CR33" s="274">
        <v>2633543</v>
      </c>
      <c r="CS33" s="313"/>
      <c r="CT33" s="313"/>
      <c r="CU33" s="313"/>
      <c r="CV33" s="313"/>
      <c r="CW33" s="313"/>
      <c r="CX33" s="313"/>
      <c r="CY33" s="332"/>
      <c r="CZ33" s="283">
        <v>54.7</v>
      </c>
      <c r="DA33" s="335"/>
      <c r="DB33" s="335"/>
      <c r="DC33" s="338"/>
      <c r="DD33" s="288">
        <v>2231752</v>
      </c>
      <c r="DE33" s="313"/>
      <c r="DF33" s="313"/>
      <c r="DG33" s="313"/>
      <c r="DH33" s="313"/>
      <c r="DI33" s="313"/>
      <c r="DJ33" s="313"/>
      <c r="DK33" s="332"/>
      <c r="DL33" s="288">
        <v>1408337</v>
      </c>
      <c r="DM33" s="313"/>
      <c r="DN33" s="313"/>
      <c r="DO33" s="313"/>
      <c r="DP33" s="313"/>
      <c r="DQ33" s="313"/>
      <c r="DR33" s="313"/>
      <c r="DS33" s="313"/>
      <c r="DT33" s="313"/>
      <c r="DU33" s="313"/>
      <c r="DV33" s="332"/>
      <c r="DW33" s="283">
        <v>47.2</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40606</v>
      </c>
      <c r="S34" s="217"/>
      <c r="T34" s="217"/>
      <c r="U34" s="217"/>
      <c r="V34" s="217"/>
      <c r="W34" s="217"/>
      <c r="X34" s="217"/>
      <c r="Y34" s="279"/>
      <c r="Z34" s="282">
        <v>0.8</v>
      </c>
      <c r="AA34" s="282"/>
      <c r="AB34" s="282"/>
      <c r="AC34" s="282"/>
      <c r="AD34" s="287" t="s">
        <v>193</v>
      </c>
      <c r="AE34" s="287"/>
      <c r="AF34" s="287"/>
      <c r="AG34" s="287"/>
      <c r="AH34" s="287"/>
      <c r="AI34" s="287"/>
      <c r="AJ34" s="287"/>
      <c r="AK34" s="287"/>
      <c r="AL34" s="283" t="s">
        <v>193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683660</v>
      </c>
      <c r="CS34" s="217"/>
      <c r="CT34" s="217"/>
      <c r="CU34" s="217"/>
      <c r="CV34" s="217"/>
      <c r="CW34" s="217"/>
      <c r="CX34" s="217"/>
      <c r="CY34" s="279"/>
      <c r="CZ34" s="283">
        <v>14.2</v>
      </c>
      <c r="DA34" s="335"/>
      <c r="DB34" s="335"/>
      <c r="DC34" s="338"/>
      <c r="DD34" s="288">
        <v>548624</v>
      </c>
      <c r="DE34" s="217"/>
      <c r="DF34" s="217"/>
      <c r="DG34" s="217"/>
      <c r="DH34" s="217"/>
      <c r="DI34" s="217"/>
      <c r="DJ34" s="217"/>
      <c r="DK34" s="279"/>
      <c r="DL34" s="288">
        <v>472266</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492605</v>
      </c>
      <c r="S35" s="217"/>
      <c r="T35" s="217"/>
      <c r="U35" s="217"/>
      <c r="V35" s="217"/>
      <c r="W35" s="217"/>
      <c r="X35" s="217"/>
      <c r="Y35" s="279"/>
      <c r="Z35" s="282">
        <v>10</v>
      </c>
      <c r="AA35" s="282"/>
      <c r="AB35" s="282"/>
      <c r="AC35" s="282"/>
      <c r="AD35" s="287" t="s">
        <v>193</v>
      </c>
      <c r="AE35" s="287"/>
      <c r="AF35" s="287"/>
      <c r="AG35" s="287"/>
      <c r="AH35" s="287"/>
      <c r="AI35" s="287"/>
      <c r="AJ35" s="287"/>
      <c r="AK35" s="287"/>
      <c r="AL35" s="283" t="s">
        <v>193</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185619</v>
      </c>
      <c r="CS35" s="313"/>
      <c r="CT35" s="313"/>
      <c r="CU35" s="313"/>
      <c r="CV35" s="313"/>
      <c r="CW35" s="313"/>
      <c r="CX35" s="313"/>
      <c r="CY35" s="332"/>
      <c r="CZ35" s="283">
        <v>3.9</v>
      </c>
      <c r="DA35" s="335"/>
      <c r="DB35" s="335"/>
      <c r="DC35" s="338"/>
      <c r="DD35" s="288">
        <v>163212</v>
      </c>
      <c r="DE35" s="313"/>
      <c r="DF35" s="313"/>
      <c r="DG35" s="313"/>
      <c r="DH35" s="313"/>
      <c r="DI35" s="313"/>
      <c r="DJ35" s="313"/>
      <c r="DK35" s="332"/>
      <c r="DL35" s="288">
        <v>91121</v>
      </c>
      <c r="DM35" s="313"/>
      <c r="DN35" s="313"/>
      <c r="DO35" s="313"/>
      <c r="DP35" s="313"/>
      <c r="DQ35" s="313"/>
      <c r="DR35" s="313"/>
      <c r="DS35" s="313"/>
      <c r="DT35" s="313"/>
      <c r="DU35" s="313"/>
      <c r="DV35" s="332"/>
      <c r="DW35" s="283">
        <v>3.1</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142145</v>
      </c>
      <c r="S36" s="217"/>
      <c r="T36" s="217"/>
      <c r="U36" s="217"/>
      <c r="V36" s="217"/>
      <c r="W36" s="217"/>
      <c r="X36" s="217"/>
      <c r="Y36" s="279"/>
      <c r="Z36" s="282">
        <v>2.9</v>
      </c>
      <c r="AA36" s="282"/>
      <c r="AB36" s="282"/>
      <c r="AC36" s="282"/>
      <c r="AD36" s="287" t="s">
        <v>193</v>
      </c>
      <c r="AE36" s="287"/>
      <c r="AF36" s="287"/>
      <c r="AG36" s="287"/>
      <c r="AH36" s="287"/>
      <c r="AI36" s="287"/>
      <c r="AJ36" s="287"/>
      <c r="AK36" s="287"/>
      <c r="AL36" s="283" t="s">
        <v>193</v>
      </c>
      <c r="AM36" s="238"/>
      <c r="AN36" s="238"/>
      <c r="AO36" s="296"/>
      <c r="AP36" s="95"/>
      <c r="AQ36" s="301" t="s">
        <v>387</v>
      </c>
      <c r="AR36" s="304"/>
      <c r="AS36" s="304"/>
      <c r="AT36" s="304"/>
      <c r="AU36" s="304"/>
      <c r="AV36" s="304"/>
      <c r="AW36" s="304"/>
      <c r="AX36" s="304"/>
      <c r="AY36" s="309"/>
      <c r="AZ36" s="273">
        <v>529039</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5551</v>
      </c>
      <c r="BW36" s="276"/>
      <c r="BX36" s="276"/>
      <c r="BY36" s="276"/>
      <c r="BZ36" s="276"/>
      <c r="CA36" s="276"/>
      <c r="CB36" s="315"/>
      <c r="CD36" s="261" t="s">
        <v>28</v>
      </c>
      <c r="CE36" s="1"/>
      <c r="CF36" s="1"/>
      <c r="CG36" s="1"/>
      <c r="CH36" s="1"/>
      <c r="CI36" s="1"/>
      <c r="CJ36" s="1"/>
      <c r="CK36" s="1"/>
      <c r="CL36" s="1"/>
      <c r="CM36" s="1"/>
      <c r="CN36" s="1"/>
      <c r="CO36" s="1"/>
      <c r="CP36" s="1"/>
      <c r="CQ36" s="269"/>
      <c r="CR36" s="274">
        <v>914554</v>
      </c>
      <c r="CS36" s="217"/>
      <c r="CT36" s="217"/>
      <c r="CU36" s="217"/>
      <c r="CV36" s="217"/>
      <c r="CW36" s="217"/>
      <c r="CX36" s="217"/>
      <c r="CY36" s="279"/>
      <c r="CZ36" s="283">
        <v>19</v>
      </c>
      <c r="DA36" s="335"/>
      <c r="DB36" s="335"/>
      <c r="DC36" s="338"/>
      <c r="DD36" s="288">
        <v>799576</v>
      </c>
      <c r="DE36" s="217"/>
      <c r="DF36" s="217"/>
      <c r="DG36" s="217"/>
      <c r="DH36" s="217"/>
      <c r="DI36" s="217"/>
      <c r="DJ36" s="217"/>
      <c r="DK36" s="279"/>
      <c r="DL36" s="288">
        <v>633527</v>
      </c>
      <c r="DM36" s="217"/>
      <c r="DN36" s="217"/>
      <c r="DO36" s="217"/>
      <c r="DP36" s="217"/>
      <c r="DQ36" s="217"/>
      <c r="DR36" s="217"/>
      <c r="DS36" s="217"/>
      <c r="DT36" s="217"/>
      <c r="DU36" s="217"/>
      <c r="DV36" s="279"/>
      <c r="DW36" s="283">
        <v>21.2</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97744</v>
      </c>
      <c r="S37" s="217"/>
      <c r="T37" s="217"/>
      <c r="U37" s="217"/>
      <c r="V37" s="217"/>
      <c r="W37" s="217"/>
      <c r="X37" s="217"/>
      <c r="Y37" s="279"/>
      <c r="Z37" s="282">
        <v>2</v>
      </c>
      <c r="AA37" s="282"/>
      <c r="AB37" s="282"/>
      <c r="AC37" s="282"/>
      <c r="AD37" s="287">
        <v>10737</v>
      </c>
      <c r="AE37" s="287"/>
      <c r="AF37" s="287"/>
      <c r="AG37" s="287"/>
      <c r="AH37" s="287"/>
      <c r="AI37" s="287"/>
      <c r="AJ37" s="287"/>
      <c r="AK37" s="287"/>
      <c r="AL37" s="283">
        <v>0.4</v>
      </c>
      <c r="AM37" s="238"/>
      <c r="AN37" s="238"/>
      <c r="AO37" s="296"/>
      <c r="AQ37" s="302" t="s">
        <v>406</v>
      </c>
      <c r="AR37" s="111"/>
      <c r="AS37" s="111"/>
      <c r="AT37" s="111"/>
      <c r="AU37" s="111"/>
      <c r="AV37" s="111"/>
      <c r="AW37" s="111"/>
      <c r="AX37" s="111"/>
      <c r="AY37" s="310"/>
      <c r="AZ37" s="274">
        <v>133947</v>
      </c>
      <c r="BA37" s="217"/>
      <c r="BB37" s="217"/>
      <c r="BC37" s="217"/>
      <c r="BD37" s="313"/>
      <c r="BE37" s="313"/>
      <c r="BF37" s="316"/>
      <c r="BG37" s="261" t="s">
        <v>408</v>
      </c>
      <c r="BH37" s="1"/>
      <c r="BI37" s="1"/>
      <c r="BJ37" s="1"/>
      <c r="BK37" s="1"/>
      <c r="BL37" s="1"/>
      <c r="BM37" s="1"/>
      <c r="BN37" s="1"/>
      <c r="BO37" s="1"/>
      <c r="BP37" s="1"/>
      <c r="BQ37" s="1"/>
      <c r="BR37" s="1"/>
      <c r="BS37" s="1"/>
      <c r="BT37" s="1"/>
      <c r="BU37" s="269"/>
      <c r="BV37" s="274">
        <v>1158</v>
      </c>
      <c r="BW37" s="217"/>
      <c r="BX37" s="217"/>
      <c r="BY37" s="217"/>
      <c r="BZ37" s="217"/>
      <c r="CA37" s="217"/>
      <c r="CB37" s="326"/>
      <c r="CD37" s="261" t="s">
        <v>154</v>
      </c>
      <c r="CE37" s="1"/>
      <c r="CF37" s="1"/>
      <c r="CG37" s="1"/>
      <c r="CH37" s="1"/>
      <c r="CI37" s="1"/>
      <c r="CJ37" s="1"/>
      <c r="CK37" s="1"/>
      <c r="CL37" s="1"/>
      <c r="CM37" s="1"/>
      <c r="CN37" s="1"/>
      <c r="CO37" s="1"/>
      <c r="CP37" s="1"/>
      <c r="CQ37" s="269"/>
      <c r="CR37" s="274">
        <v>403050</v>
      </c>
      <c r="CS37" s="313"/>
      <c r="CT37" s="313"/>
      <c r="CU37" s="313"/>
      <c r="CV37" s="313"/>
      <c r="CW37" s="313"/>
      <c r="CX37" s="313"/>
      <c r="CY37" s="332"/>
      <c r="CZ37" s="283">
        <v>8.4</v>
      </c>
      <c r="DA37" s="335"/>
      <c r="DB37" s="335"/>
      <c r="DC37" s="338"/>
      <c r="DD37" s="288">
        <v>366750</v>
      </c>
      <c r="DE37" s="313"/>
      <c r="DF37" s="313"/>
      <c r="DG37" s="313"/>
      <c r="DH37" s="313"/>
      <c r="DI37" s="313"/>
      <c r="DJ37" s="313"/>
      <c r="DK37" s="332"/>
      <c r="DL37" s="288">
        <v>315981</v>
      </c>
      <c r="DM37" s="313"/>
      <c r="DN37" s="313"/>
      <c r="DO37" s="313"/>
      <c r="DP37" s="313"/>
      <c r="DQ37" s="313"/>
      <c r="DR37" s="313"/>
      <c r="DS37" s="313"/>
      <c r="DT37" s="313"/>
      <c r="DU37" s="313"/>
      <c r="DV37" s="332"/>
      <c r="DW37" s="283">
        <v>10.6</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173443</v>
      </c>
      <c r="S38" s="217"/>
      <c r="T38" s="217"/>
      <c r="U38" s="217"/>
      <c r="V38" s="217"/>
      <c r="W38" s="217"/>
      <c r="X38" s="217"/>
      <c r="Y38" s="279"/>
      <c r="Z38" s="282">
        <v>3.5</v>
      </c>
      <c r="AA38" s="282"/>
      <c r="AB38" s="282"/>
      <c r="AC38" s="282"/>
      <c r="AD38" s="287" t="s">
        <v>193</v>
      </c>
      <c r="AE38" s="287"/>
      <c r="AF38" s="287"/>
      <c r="AG38" s="287"/>
      <c r="AH38" s="287"/>
      <c r="AI38" s="287"/>
      <c r="AJ38" s="287"/>
      <c r="AK38" s="287"/>
      <c r="AL38" s="283" t="s">
        <v>193</v>
      </c>
      <c r="AM38" s="238"/>
      <c r="AN38" s="238"/>
      <c r="AO38" s="296"/>
      <c r="AQ38" s="302" t="s">
        <v>306</v>
      </c>
      <c r="AR38" s="111"/>
      <c r="AS38" s="111"/>
      <c r="AT38" s="111"/>
      <c r="AU38" s="111"/>
      <c r="AV38" s="111"/>
      <c r="AW38" s="111"/>
      <c r="AX38" s="111"/>
      <c r="AY38" s="310"/>
      <c r="AZ38" s="274">
        <v>127463</v>
      </c>
      <c r="BA38" s="217"/>
      <c r="BB38" s="217"/>
      <c r="BC38" s="217"/>
      <c r="BD38" s="313"/>
      <c r="BE38" s="313"/>
      <c r="BF38" s="316"/>
      <c r="BG38" s="261" t="s">
        <v>410</v>
      </c>
      <c r="BH38" s="1"/>
      <c r="BI38" s="1"/>
      <c r="BJ38" s="1"/>
      <c r="BK38" s="1"/>
      <c r="BL38" s="1"/>
      <c r="BM38" s="1"/>
      <c r="BN38" s="1"/>
      <c r="BO38" s="1"/>
      <c r="BP38" s="1"/>
      <c r="BQ38" s="1"/>
      <c r="BR38" s="1"/>
      <c r="BS38" s="1"/>
      <c r="BT38" s="1"/>
      <c r="BU38" s="269"/>
      <c r="BV38" s="274">
        <v>594</v>
      </c>
      <c r="BW38" s="217"/>
      <c r="BX38" s="217"/>
      <c r="BY38" s="217"/>
      <c r="BZ38" s="217"/>
      <c r="CA38" s="217"/>
      <c r="CB38" s="326"/>
      <c r="CD38" s="261" t="s">
        <v>411</v>
      </c>
      <c r="CE38" s="1"/>
      <c r="CF38" s="1"/>
      <c r="CG38" s="1"/>
      <c r="CH38" s="1"/>
      <c r="CI38" s="1"/>
      <c r="CJ38" s="1"/>
      <c r="CK38" s="1"/>
      <c r="CL38" s="1"/>
      <c r="CM38" s="1"/>
      <c r="CN38" s="1"/>
      <c r="CO38" s="1"/>
      <c r="CP38" s="1"/>
      <c r="CQ38" s="269"/>
      <c r="CR38" s="274">
        <v>267629</v>
      </c>
      <c r="CS38" s="217"/>
      <c r="CT38" s="217"/>
      <c r="CU38" s="217"/>
      <c r="CV38" s="217"/>
      <c r="CW38" s="217"/>
      <c r="CX38" s="217"/>
      <c r="CY38" s="279"/>
      <c r="CZ38" s="283">
        <v>5.6</v>
      </c>
      <c r="DA38" s="335"/>
      <c r="DB38" s="335"/>
      <c r="DC38" s="338"/>
      <c r="DD38" s="288">
        <v>223438</v>
      </c>
      <c r="DE38" s="217"/>
      <c r="DF38" s="217"/>
      <c r="DG38" s="217"/>
      <c r="DH38" s="217"/>
      <c r="DI38" s="217"/>
      <c r="DJ38" s="217"/>
      <c r="DK38" s="279"/>
      <c r="DL38" s="288">
        <v>211423</v>
      </c>
      <c r="DM38" s="217"/>
      <c r="DN38" s="217"/>
      <c r="DO38" s="217"/>
      <c r="DP38" s="217"/>
      <c r="DQ38" s="217"/>
      <c r="DR38" s="217"/>
      <c r="DS38" s="217"/>
      <c r="DT38" s="217"/>
      <c r="DU38" s="217"/>
      <c r="DV38" s="279"/>
      <c r="DW38" s="283">
        <v>7.1</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v>75000</v>
      </c>
      <c r="S39" s="217"/>
      <c r="T39" s="217"/>
      <c r="U39" s="217"/>
      <c r="V39" s="217"/>
      <c r="W39" s="217"/>
      <c r="X39" s="217"/>
      <c r="Y39" s="279"/>
      <c r="Z39" s="282">
        <v>1.5</v>
      </c>
      <c r="AA39" s="282"/>
      <c r="AB39" s="282"/>
      <c r="AC39" s="282"/>
      <c r="AD39" s="287" t="s">
        <v>193</v>
      </c>
      <c r="AE39" s="287"/>
      <c r="AF39" s="287"/>
      <c r="AG39" s="287"/>
      <c r="AH39" s="287"/>
      <c r="AI39" s="287"/>
      <c r="AJ39" s="287"/>
      <c r="AK39" s="287"/>
      <c r="AL39" s="283" t="s">
        <v>193</v>
      </c>
      <c r="AM39" s="238"/>
      <c r="AN39" s="238"/>
      <c r="AO39" s="296"/>
      <c r="AQ39" s="302" t="s">
        <v>413</v>
      </c>
      <c r="AR39" s="111"/>
      <c r="AS39" s="111"/>
      <c r="AT39" s="111"/>
      <c r="AU39" s="111"/>
      <c r="AV39" s="111"/>
      <c r="AW39" s="111"/>
      <c r="AX39" s="111"/>
      <c r="AY39" s="310"/>
      <c r="AZ39" s="274" t="s">
        <v>193</v>
      </c>
      <c r="BA39" s="217"/>
      <c r="BB39" s="217"/>
      <c r="BC39" s="217"/>
      <c r="BD39" s="313"/>
      <c r="BE39" s="313"/>
      <c r="BF39" s="316"/>
      <c r="BG39" s="261" t="s">
        <v>337</v>
      </c>
      <c r="BH39" s="1"/>
      <c r="BI39" s="1"/>
      <c r="BJ39" s="1"/>
      <c r="BK39" s="1"/>
      <c r="BL39" s="1"/>
      <c r="BM39" s="1"/>
      <c r="BN39" s="1"/>
      <c r="BO39" s="1"/>
      <c r="BP39" s="1"/>
      <c r="BQ39" s="1"/>
      <c r="BR39" s="1"/>
      <c r="BS39" s="1"/>
      <c r="BT39" s="1"/>
      <c r="BU39" s="269"/>
      <c r="BV39" s="274">
        <v>793</v>
      </c>
      <c r="BW39" s="217"/>
      <c r="BX39" s="217"/>
      <c r="BY39" s="217"/>
      <c r="BZ39" s="217"/>
      <c r="CA39" s="217"/>
      <c r="CB39" s="326"/>
      <c r="CD39" s="261" t="s">
        <v>417</v>
      </c>
      <c r="CE39" s="1"/>
      <c r="CF39" s="1"/>
      <c r="CG39" s="1"/>
      <c r="CH39" s="1"/>
      <c r="CI39" s="1"/>
      <c r="CJ39" s="1"/>
      <c r="CK39" s="1"/>
      <c r="CL39" s="1"/>
      <c r="CM39" s="1"/>
      <c r="CN39" s="1"/>
      <c r="CO39" s="1"/>
      <c r="CP39" s="1"/>
      <c r="CQ39" s="269"/>
      <c r="CR39" s="274">
        <v>470691</v>
      </c>
      <c r="CS39" s="313"/>
      <c r="CT39" s="313"/>
      <c r="CU39" s="313"/>
      <c r="CV39" s="313"/>
      <c r="CW39" s="313"/>
      <c r="CX39" s="313"/>
      <c r="CY39" s="332"/>
      <c r="CZ39" s="283">
        <v>9.8000000000000007</v>
      </c>
      <c r="DA39" s="335"/>
      <c r="DB39" s="335"/>
      <c r="DC39" s="338"/>
      <c r="DD39" s="288">
        <v>438872</v>
      </c>
      <c r="DE39" s="313"/>
      <c r="DF39" s="313"/>
      <c r="DG39" s="313"/>
      <c r="DH39" s="313"/>
      <c r="DI39" s="313"/>
      <c r="DJ39" s="313"/>
      <c r="DK39" s="332"/>
      <c r="DL39" s="288" t="s">
        <v>193</v>
      </c>
      <c r="DM39" s="313"/>
      <c r="DN39" s="313"/>
      <c r="DO39" s="313"/>
      <c r="DP39" s="313"/>
      <c r="DQ39" s="313"/>
      <c r="DR39" s="313"/>
      <c r="DS39" s="313"/>
      <c r="DT39" s="313"/>
      <c r="DU39" s="313"/>
      <c r="DV39" s="332"/>
      <c r="DW39" s="283" t="s">
        <v>193</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7243</v>
      </c>
      <c r="S40" s="217"/>
      <c r="T40" s="217"/>
      <c r="U40" s="217"/>
      <c r="V40" s="217"/>
      <c r="W40" s="217"/>
      <c r="X40" s="217"/>
      <c r="Y40" s="279"/>
      <c r="Z40" s="282">
        <v>0.1</v>
      </c>
      <c r="AA40" s="282"/>
      <c r="AB40" s="282"/>
      <c r="AC40" s="282"/>
      <c r="AD40" s="287" t="s">
        <v>193</v>
      </c>
      <c r="AE40" s="287"/>
      <c r="AF40" s="287"/>
      <c r="AG40" s="287"/>
      <c r="AH40" s="287"/>
      <c r="AI40" s="287"/>
      <c r="AJ40" s="287"/>
      <c r="AK40" s="287"/>
      <c r="AL40" s="283" t="s">
        <v>193</v>
      </c>
      <c r="AM40" s="238"/>
      <c r="AN40" s="238"/>
      <c r="AO40" s="296"/>
      <c r="AQ40" s="302" t="s">
        <v>420</v>
      </c>
      <c r="AR40" s="111"/>
      <c r="AS40" s="111"/>
      <c r="AT40" s="111"/>
      <c r="AU40" s="111"/>
      <c r="AV40" s="111"/>
      <c r="AW40" s="111"/>
      <c r="AX40" s="111"/>
      <c r="AY40" s="310"/>
      <c r="AZ40" s="274" t="s">
        <v>193</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81</v>
      </c>
      <c r="BW40" s="217"/>
      <c r="BX40" s="217"/>
      <c r="BY40" s="217"/>
      <c r="BZ40" s="217"/>
      <c r="CA40" s="217"/>
      <c r="CB40" s="326"/>
      <c r="CD40" s="261" t="s">
        <v>366</v>
      </c>
      <c r="CE40" s="1"/>
      <c r="CF40" s="1"/>
      <c r="CG40" s="1"/>
      <c r="CH40" s="1"/>
      <c r="CI40" s="1"/>
      <c r="CJ40" s="1"/>
      <c r="CK40" s="1"/>
      <c r="CL40" s="1"/>
      <c r="CM40" s="1"/>
      <c r="CN40" s="1"/>
      <c r="CO40" s="1"/>
      <c r="CP40" s="1"/>
      <c r="CQ40" s="269"/>
      <c r="CR40" s="274">
        <v>111390</v>
      </c>
      <c r="CS40" s="217"/>
      <c r="CT40" s="217"/>
      <c r="CU40" s="217"/>
      <c r="CV40" s="217"/>
      <c r="CW40" s="217"/>
      <c r="CX40" s="217"/>
      <c r="CY40" s="279"/>
      <c r="CZ40" s="283">
        <v>2.2999999999999998</v>
      </c>
      <c r="DA40" s="335"/>
      <c r="DB40" s="335"/>
      <c r="DC40" s="338"/>
      <c r="DD40" s="288">
        <v>58030</v>
      </c>
      <c r="DE40" s="217"/>
      <c r="DF40" s="217"/>
      <c r="DG40" s="217"/>
      <c r="DH40" s="217"/>
      <c r="DI40" s="217"/>
      <c r="DJ40" s="217"/>
      <c r="DK40" s="279"/>
      <c r="DL40" s="288" t="s">
        <v>193</v>
      </c>
      <c r="DM40" s="217"/>
      <c r="DN40" s="217"/>
      <c r="DO40" s="217"/>
      <c r="DP40" s="217"/>
      <c r="DQ40" s="217"/>
      <c r="DR40" s="217"/>
      <c r="DS40" s="217"/>
      <c r="DT40" s="217"/>
      <c r="DU40" s="217"/>
      <c r="DV40" s="279"/>
      <c r="DW40" s="283" t="s">
        <v>193</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4932537</v>
      </c>
      <c r="S41" s="277"/>
      <c r="T41" s="277"/>
      <c r="U41" s="277"/>
      <c r="V41" s="277"/>
      <c r="W41" s="277"/>
      <c r="X41" s="277"/>
      <c r="Y41" s="280"/>
      <c r="Z41" s="284">
        <v>100</v>
      </c>
      <c r="AA41" s="284"/>
      <c r="AB41" s="284"/>
      <c r="AC41" s="284"/>
      <c r="AD41" s="289">
        <v>2902333</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38546</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3</v>
      </c>
      <c r="BW41" s="217"/>
      <c r="BX41" s="217"/>
      <c r="BY41" s="217"/>
      <c r="BZ41" s="217"/>
      <c r="CA41" s="217"/>
      <c r="CB41" s="326"/>
      <c r="CD41" s="261" t="s">
        <v>280</v>
      </c>
      <c r="CE41" s="1"/>
      <c r="CF41" s="1"/>
      <c r="CG41" s="1"/>
      <c r="CH41" s="1"/>
      <c r="CI41" s="1"/>
      <c r="CJ41" s="1"/>
      <c r="CK41" s="1"/>
      <c r="CL41" s="1"/>
      <c r="CM41" s="1"/>
      <c r="CN41" s="1"/>
      <c r="CO41" s="1"/>
      <c r="CP41" s="1"/>
      <c r="CQ41" s="269"/>
      <c r="CR41" s="274" t="s">
        <v>193</v>
      </c>
      <c r="CS41" s="313"/>
      <c r="CT41" s="313"/>
      <c r="CU41" s="313"/>
      <c r="CV41" s="313"/>
      <c r="CW41" s="313"/>
      <c r="CX41" s="313"/>
      <c r="CY41" s="332"/>
      <c r="CZ41" s="283" t="s">
        <v>193</v>
      </c>
      <c r="DA41" s="335"/>
      <c r="DB41" s="335"/>
      <c r="DC41" s="338"/>
      <c r="DD41" s="288" t="s">
        <v>193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229083</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458</v>
      </c>
      <c r="BW42" s="277"/>
      <c r="BX42" s="277"/>
      <c r="BY42" s="277"/>
      <c r="BZ42" s="277"/>
      <c r="CA42" s="277"/>
      <c r="CB42" s="327"/>
      <c r="CD42" s="261" t="s">
        <v>273</v>
      </c>
      <c r="CE42" s="1"/>
      <c r="CF42" s="1"/>
      <c r="CG42" s="1"/>
      <c r="CH42" s="1"/>
      <c r="CI42" s="1"/>
      <c r="CJ42" s="1"/>
      <c r="CK42" s="1"/>
      <c r="CL42" s="1"/>
      <c r="CM42" s="1"/>
      <c r="CN42" s="1"/>
      <c r="CO42" s="1"/>
      <c r="CP42" s="1"/>
      <c r="CQ42" s="269"/>
      <c r="CR42" s="274">
        <v>394672</v>
      </c>
      <c r="CS42" s="313"/>
      <c r="CT42" s="313"/>
      <c r="CU42" s="313"/>
      <c r="CV42" s="313"/>
      <c r="CW42" s="313"/>
      <c r="CX42" s="313"/>
      <c r="CY42" s="332"/>
      <c r="CZ42" s="283">
        <v>8.1999999999999993</v>
      </c>
      <c r="DA42" s="335"/>
      <c r="DB42" s="335"/>
      <c r="DC42" s="338"/>
      <c r="DD42" s="288">
        <v>120354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82</v>
      </c>
      <c r="CE43" s="1"/>
      <c r="CF43" s="1"/>
      <c r="CG43" s="1"/>
      <c r="CH43" s="1"/>
      <c r="CI43" s="1"/>
      <c r="CJ43" s="1"/>
      <c r="CK43" s="1"/>
      <c r="CL43" s="1"/>
      <c r="CM43" s="1"/>
      <c r="CN43" s="1"/>
      <c r="CO43" s="1"/>
      <c r="CP43" s="1"/>
      <c r="CQ43" s="269"/>
      <c r="CR43" s="274">
        <v>11344</v>
      </c>
      <c r="CS43" s="313"/>
      <c r="CT43" s="313"/>
      <c r="CU43" s="313"/>
      <c r="CV43" s="313"/>
      <c r="CW43" s="313"/>
      <c r="CX43" s="313"/>
      <c r="CY43" s="332"/>
      <c r="CZ43" s="283">
        <v>0.2</v>
      </c>
      <c r="DA43" s="335"/>
      <c r="DB43" s="335"/>
      <c r="DC43" s="338"/>
      <c r="DD43" s="288">
        <v>11344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167</v>
      </c>
      <c r="CE44" s="41"/>
      <c r="CF44" s="261" t="s">
        <v>427</v>
      </c>
      <c r="CG44" s="1"/>
      <c r="CH44" s="1"/>
      <c r="CI44" s="1"/>
      <c r="CJ44" s="1"/>
      <c r="CK44" s="1"/>
      <c r="CL44" s="1"/>
      <c r="CM44" s="1"/>
      <c r="CN44" s="1"/>
      <c r="CO44" s="1"/>
      <c r="CP44" s="1"/>
      <c r="CQ44" s="269"/>
      <c r="CR44" s="274">
        <v>394672</v>
      </c>
      <c r="CS44" s="217"/>
      <c r="CT44" s="217"/>
      <c r="CU44" s="217"/>
      <c r="CV44" s="217"/>
      <c r="CW44" s="217"/>
      <c r="CX44" s="217"/>
      <c r="CY44" s="279"/>
      <c r="CZ44" s="283">
        <v>8.1999999999999993</v>
      </c>
      <c r="DA44" s="238"/>
      <c r="DB44" s="238"/>
      <c r="DC44" s="285"/>
      <c r="DD44" s="288">
        <v>120354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167458</v>
      </c>
      <c r="CS45" s="313"/>
      <c r="CT45" s="313"/>
      <c r="CU45" s="313"/>
      <c r="CV45" s="313"/>
      <c r="CW45" s="313"/>
      <c r="CX45" s="313"/>
      <c r="CY45" s="332"/>
      <c r="CZ45" s="283">
        <v>3.5</v>
      </c>
      <c r="DA45" s="335"/>
      <c r="DB45" s="335"/>
      <c r="DC45" s="338"/>
      <c r="DD45" s="288">
        <v>22179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227214</v>
      </c>
      <c r="CS46" s="217"/>
      <c r="CT46" s="217"/>
      <c r="CU46" s="217"/>
      <c r="CV46" s="217"/>
      <c r="CW46" s="217"/>
      <c r="CX46" s="217"/>
      <c r="CY46" s="279"/>
      <c r="CZ46" s="283">
        <v>4.7</v>
      </c>
      <c r="DA46" s="238"/>
      <c r="DB46" s="238"/>
      <c r="DC46" s="285"/>
      <c r="DD46" s="288">
        <v>98175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t="s">
        <v>193</v>
      </c>
      <c r="CS47" s="313"/>
      <c r="CT47" s="313"/>
      <c r="CU47" s="313"/>
      <c r="CV47" s="313"/>
      <c r="CW47" s="313"/>
      <c r="CX47" s="313"/>
      <c r="CY47" s="332"/>
      <c r="CZ47" s="283" t="s">
        <v>193</v>
      </c>
      <c r="DA47" s="335"/>
      <c r="DB47" s="335"/>
      <c r="DC47" s="338"/>
      <c r="DD47" s="288" t="s">
        <v>193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359</v>
      </c>
      <c r="CG48" s="1"/>
      <c r="CH48" s="1"/>
      <c r="CI48" s="1"/>
      <c r="CJ48" s="1"/>
      <c r="CK48" s="1"/>
      <c r="CL48" s="1"/>
      <c r="CM48" s="1"/>
      <c r="CN48" s="1"/>
      <c r="CO48" s="1"/>
      <c r="CP48" s="1"/>
      <c r="CQ48" s="269"/>
      <c r="CR48" s="274" t="s">
        <v>193</v>
      </c>
      <c r="CS48" s="217"/>
      <c r="CT48" s="217"/>
      <c r="CU48" s="217"/>
      <c r="CV48" s="217"/>
      <c r="CW48" s="217"/>
      <c r="CX48" s="217"/>
      <c r="CY48" s="279"/>
      <c r="CZ48" s="283" t="s">
        <v>193</v>
      </c>
      <c r="DA48" s="238"/>
      <c r="DB48" s="238"/>
      <c r="DC48" s="285"/>
      <c r="DD48" s="288" t="s">
        <v>193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185</v>
      </c>
      <c r="CE49" s="267"/>
      <c r="CF49" s="267"/>
      <c r="CG49" s="267"/>
      <c r="CH49" s="267"/>
      <c r="CI49" s="267"/>
      <c r="CJ49" s="267"/>
      <c r="CK49" s="267"/>
      <c r="CL49" s="267"/>
      <c r="CM49" s="267"/>
      <c r="CN49" s="267"/>
      <c r="CO49" s="267"/>
      <c r="CP49" s="267"/>
      <c r="CQ49" s="271"/>
      <c r="CR49" s="275">
        <v>4813403</v>
      </c>
      <c r="CS49" s="312"/>
      <c r="CT49" s="312"/>
      <c r="CU49" s="312"/>
      <c r="CV49" s="312"/>
      <c r="CW49" s="312"/>
      <c r="CX49" s="312"/>
      <c r="CY49" s="333"/>
      <c r="CZ49" s="292">
        <v>100</v>
      </c>
      <c r="DA49" s="336"/>
      <c r="DB49" s="336"/>
      <c r="DC49" s="339"/>
      <c r="DD49" s="342">
        <v>3817589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hhyo+DE+ED81tkTNM3Cv68SRnaNPZd6oF5fBAvsdMPCKyHvFsLwdLTb64weXlCwe2sVQEzO5Yd0H1UqT35RLA==" saltValue="fsdbncVt3kxY90TbMXbJ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170</v>
      </c>
      <c r="R5" s="447"/>
      <c r="S5" s="447"/>
      <c r="T5" s="447"/>
      <c r="U5" s="458"/>
      <c r="V5" s="435" t="s">
        <v>435</v>
      </c>
      <c r="W5" s="447"/>
      <c r="X5" s="447"/>
      <c r="Y5" s="447"/>
      <c r="Z5" s="458"/>
      <c r="AA5" s="435" t="s">
        <v>436</v>
      </c>
      <c r="AB5" s="447"/>
      <c r="AC5" s="447"/>
      <c r="AD5" s="447"/>
      <c r="AE5" s="447"/>
      <c r="AF5" s="504" t="s">
        <v>168</v>
      </c>
      <c r="AG5" s="447"/>
      <c r="AH5" s="447"/>
      <c r="AI5" s="447"/>
      <c r="AJ5" s="522"/>
      <c r="AK5" s="447" t="s">
        <v>437</v>
      </c>
      <c r="AL5" s="447"/>
      <c r="AM5" s="447"/>
      <c r="AN5" s="447"/>
      <c r="AO5" s="458"/>
      <c r="AP5" s="435" t="s">
        <v>438</v>
      </c>
      <c r="AQ5" s="447"/>
      <c r="AR5" s="447"/>
      <c r="AS5" s="447"/>
      <c r="AT5" s="458"/>
      <c r="AU5" s="435" t="s">
        <v>440</v>
      </c>
      <c r="AV5" s="447"/>
      <c r="AW5" s="447"/>
      <c r="AX5" s="447"/>
      <c r="AY5" s="522"/>
      <c r="AZ5" s="378"/>
      <c r="BA5" s="378"/>
      <c r="BB5" s="378"/>
      <c r="BC5" s="378"/>
      <c r="BD5" s="378"/>
      <c r="BE5" s="576"/>
      <c r="BF5" s="576"/>
      <c r="BG5" s="576"/>
      <c r="BH5" s="576"/>
      <c r="BI5" s="576"/>
      <c r="BJ5" s="576"/>
      <c r="BK5" s="576"/>
      <c r="BL5" s="576"/>
      <c r="BM5" s="576"/>
      <c r="BN5" s="576"/>
      <c r="BO5" s="576"/>
      <c r="BP5" s="576"/>
      <c r="BQ5" s="370" t="s">
        <v>441</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320</v>
      </c>
      <c r="CN5" s="447"/>
      <c r="CO5" s="447"/>
      <c r="CP5" s="447"/>
      <c r="CQ5" s="458"/>
      <c r="CR5" s="435" t="s">
        <v>236</v>
      </c>
      <c r="CS5" s="447"/>
      <c r="CT5" s="447"/>
      <c r="CU5" s="447"/>
      <c r="CV5" s="458"/>
      <c r="CW5" s="435" t="s">
        <v>49</v>
      </c>
      <c r="CX5" s="447"/>
      <c r="CY5" s="447"/>
      <c r="CZ5" s="447"/>
      <c r="DA5" s="458"/>
      <c r="DB5" s="435" t="s">
        <v>443</v>
      </c>
      <c r="DC5" s="447"/>
      <c r="DD5" s="447"/>
      <c r="DE5" s="447"/>
      <c r="DF5" s="458"/>
      <c r="DG5" s="700" t="s">
        <v>234</v>
      </c>
      <c r="DH5" s="703"/>
      <c r="DI5" s="703"/>
      <c r="DJ5" s="703"/>
      <c r="DK5" s="708"/>
      <c r="DL5" s="700" t="s">
        <v>445</v>
      </c>
      <c r="DM5" s="703"/>
      <c r="DN5" s="703"/>
      <c r="DO5" s="703"/>
      <c r="DP5" s="708"/>
      <c r="DQ5" s="435" t="s">
        <v>447</v>
      </c>
      <c r="DR5" s="447"/>
      <c r="DS5" s="447"/>
      <c r="DT5" s="447"/>
      <c r="DU5" s="458"/>
      <c r="DV5" s="435" t="s">
        <v>440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254</v>
      </c>
      <c r="C7" s="419"/>
      <c r="D7" s="419"/>
      <c r="E7" s="419"/>
      <c r="F7" s="419"/>
      <c r="G7" s="419"/>
      <c r="H7" s="419"/>
      <c r="I7" s="419"/>
      <c r="J7" s="419"/>
      <c r="K7" s="419"/>
      <c r="L7" s="419"/>
      <c r="M7" s="419"/>
      <c r="N7" s="419"/>
      <c r="O7" s="419"/>
      <c r="P7" s="431"/>
      <c r="Q7" s="437">
        <v>4900</v>
      </c>
      <c r="R7" s="449"/>
      <c r="S7" s="449"/>
      <c r="T7" s="449"/>
      <c r="U7" s="449"/>
      <c r="V7" s="449">
        <v>4781</v>
      </c>
      <c r="W7" s="449"/>
      <c r="X7" s="449"/>
      <c r="Y7" s="449"/>
      <c r="Z7" s="449"/>
      <c r="AA7" s="449">
        <v>119</v>
      </c>
      <c r="AB7" s="449"/>
      <c r="AC7" s="449"/>
      <c r="AD7" s="449"/>
      <c r="AE7" s="492"/>
      <c r="AF7" s="506">
        <v>58</v>
      </c>
      <c r="AG7" s="519"/>
      <c r="AH7" s="519"/>
      <c r="AI7" s="519"/>
      <c r="AJ7" s="524"/>
      <c r="AK7" s="532">
        <v>493</v>
      </c>
      <c r="AL7" s="449"/>
      <c r="AM7" s="449"/>
      <c r="AN7" s="449"/>
      <c r="AO7" s="449"/>
      <c r="AP7" s="449">
        <v>3112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536</v>
      </c>
      <c r="BT7" s="419"/>
      <c r="BU7" s="419"/>
      <c r="BV7" s="419"/>
      <c r="BW7" s="419"/>
      <c r="BX7" s="419"/>
      <c r="BY7" s="419"/>
      <c r="BZ7" s="419"/>
      <c r="CA7" s="419"/>
      <c r="CB7" s="419"/>
      <c r="CC7" s="419"/>
      <c r="CD7" s="419"/>
      <c r="CE7" s="419"/>
      <c r="CF7" s="419"/>
      <c r="CG7" s="431"/>
      <c r="CH7" s="663">
        <v>35</v>
      </c>
      <c r="CI7" s="666"/>
      <c r="CJ7" s="666"/>
      <c r="CK7" s="666"/>
      <c r="CL7" s="681"/>
      <c r="CM7" s="663">
        <v>120</v>
      </c>
      <c r="CN7" s="666"/>
      <c r="CO7" s="666"/>
      <c r="CP7" s="666"/>
      <c r="CQ7" s="681"/>
      <c r="CR7" s="663">
        <v>8</v>
      </c>
      <c r="CS7" s="666"/>
      <c r="CT7" s="666"/>
      <c r="CU7" s="666"/>
      <c r="CV7" s="681"/>
      <c r="CW7" s="663" t="s">
        <v>193</v>
      </c>
      <c r="CX7" s="666"/>
      <c r="CY7" s="666"/>
      <c r="CZ7" s="666"/>
      <c r="DA7" s="681"/>
      <c r="DB7" s="663" t="s">
        <v>193</v>
      </c>
      <c r="DC7" s="666"/>
      <c r="DD7" s="666"/>
      <c r="DE7" s="666"/>
      <c r="DF7" s="681"/>
      <c r="DG7" s="663" t="s">
        <v>193</v>
      </c>
      <c r="DH7" s="666"/>
      <c r="DI7" s="666"/>
      <c r="DJ7" s="666"/>
      <c r="DK7" s="681"/>
      <c r="DL7" s="663" t="s">
        <v>193</v>
      </c>
      <c r="DM7" s="666"/>
      <c r="DN7" s="666"/>
      <c r="DO7" s="666"/>
      <c r="DP7" s="681"/>
      <c r="DQ7" s="663" t="s">
        <v>193</v>
      </c>
      <c r="DR7" s="666"/>
      <c r="DS7" s="666"/>
      <c r="DT7" s="666"/>
      <c r="DU7" s="681"/>
      <c r="DV7" s="399"/>
      <c r="DW7" s="419"/>
      <c r="DX7" s="419"/>
      <c r="DY7" s="419"/>
      <c r="DZ7" s="717"/>
      <c r="EA7" s="576"/>
    </row>
    <row r="8" spans="1:131" s="364" customFormat="1" ht="26.25" customHeight="1">
      <c r="A8" s="373">
        <v>2</v>
      </c>
      <c r="B8" s="400" t="s">
        <v>448</v>
      </c>
      <c r="C8" s="420"/>
      <c r="D8" s="420"/>
      <c r="E8" s="420"/>
      <c r="F8" s="420"/>
      <c r="G8" s="420"/>
      <c r="H8" s="420"/>
      <c r="I8" s="420"/>
      <c r="J8" s="420"/>
      <c r="K8" s="420"/>
      <c r="L8" s="420"/>
      <c r="M8" s="420"/>
      <c r="N8" s="420"/>
      <c r="O8" s="420"/>
      <c r="P8" s="432"/>
      <c r="Q8" s="438">
        <v>60</v>
      </c>
      <c r="R8" s="450"/>
      <c r="S8" s="450"/>
      <c r="T8" s="450"/>
      <c r="U8" s="450"/>
      <c r="V8" s="450">
        <v>60</v>
      </c>
      <c r="W8" s="450"/>
      <c r="X8" s="450"/>
      <c r="Y8" s="450"/>
      <c r="Z8" s="450"/>
      <c r="AA8" s="450" t="s">
        <v>193</v>
      </c>
      <c r="AB8" s="450"/>
      <c r="AC8" s="450"/>
      <c r="AD8" s="450"/>
      <c r="AE8" s="461"/>
      <c r="AF8" s="507" t="s">
        <v>193</v>
      </c>
      <c r="AG8" s="456"/>
      <c r="AH8" s="456"/>
      <c r="AI8" s="456"/>
      <c r="AJ8" s="525"/>
      <c r="AK8" s="460">
        <v>27</v>
      </c>
      <c r="AL8" s="450"/>
      <c r="AM8" s="450"/>
      <c r="AN8" s="450"/>
      <c r="AO8" s="450"/>
      <c r="AP8" s="450">
        <v>19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449</v>
      </c>
      <c r="C9" s="420"/>
      <c r="D9" s="420"/>
      <c r="E9" s="420"/>
      <c r="F9" s="420"/>
      <c r="G9" s="420"/>
      <c r="H9" s="420"/>
      <c r="I9" s="420"/>
      <c r="J9" s="420"/>
      <c r="K9" s="420"/>
      <c r="L9" s="420"/>
      <c r="M9" s="420"/>
      <c r="N9" s="420"/>
      <c r="O9" s="420"/>
      <c r="P9" s="432"/>
      <c r="Q9" s="438">
        <v>1</v>
      </c>
      <c r="R9" s="450"/>
      <c r="S9" s="450"/>
      <c r="T9" s="450"/>
      <c r="U9" s="450"/>
      <c r="V9" s="450">
        <v>1</v>
      </c>
      <c r="W9" s="450"/>
      <c r="X9" s="450"/>
      <c r="Y9" s="450"/>
      <c r="Z9" s="450"/>
      <c r="AA9" s="450" t="s">
        <v>193</v>
      </c>
      <c r="AB9" s="450"/>
      <c r="AC9" s="450"/>
      <c r="AD9" s="450"/>
      <c r="AE9" s="461"/>
      <c r="AF9" s="507" t="s">
        <v>193</v>
      </c>
      <c r="AG9" s="456"/>
      <c r="AH9" s="456"/>
      <c r="AI9" s="456"/>
      <c r="AJ9" s="525"/>
      <c r="AK9" s="460" t="s">
        <v>193</v>
      </c>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450</v>
      </c>
      <c r="C10" s="420"/>
      <c r="D10" s="420"/>
      <c r="E10" s="420"/>
      <c r="F10" s="420"/>
      <c r="G10" s="420"/>
      <c r="H10" s="420"/>
      <c r="I10" s="420"/>
      <c r="J10" s="420"/>
      <c r="K10" s="420"/>
      <c r="L10" s="420"/>
      <c r="M10" s="420"/>
      <c r="N10" s="420"/>
      <c r="O10" s="420"/>
      <c r="P10" s="432"/>
      <c r="Q10" s="438">
        <v>1</v>
      </c>
      <c r="R10" s="450"/>
      <c r="S10" s="450"/>
      <c r="T10" s="450"/>
      <c r="U10" s="450"/>
      <c r="V10" s="450">
        <v>1</v>
      </c>
      <c r="W10" s="450"/>
      <c r="X10" s="450"/>
      <c r="Y10" s="450"/>
      <c r="Z10" s="450"/>
      <c r="AA10" s="450" t="s">
        <v>193</v>
      </c>
      <c r="AB10" s="450"/>
      <c r="AC10" s="450"/>
      <c r="AD10" s="450"/>
      <c r="AE10" s="461"/>
      <c r="AF10" s="507" t="s">
        <v>193</v>
      </c>
      <c r="AG10" s="456"/>
      <c r="AH10" s="456"/>
      <c r="AI10" s="456"/>
      <c r="AJ10" s="525"/>
      <c r="AK10" s="460" t="s">
        <v>193</v>
      </c>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243</v>
      </c>
      <c r="B23" s="401" t="s">
        <v>302</v>
      </c>
      <c r="C23" s="421"/>
      <c r="D23" s="421"/>
      <c r="E23" s="421"/>
      <c r="F23" s="421"/>
      <c r="G23" s="421"/>
      <c r="H23" s="421"/>
      <c r="I23" s="421"/>
      <c r="J23" s="421"/>
      <c r="K23" s="421"/>
      <c r="L23" s="421"/>
      <c r="M23" s="421"/>
      <c r="N23" s="421"/>
      <c r="O23" s="421"/>
      <c r="P23" s="433"/>
      <c r="Q23" s="440">
        <v>4932</v>
      </c>
      <c r="R23" s="452"/>
      <c r="S23" s="452"/>
      <c r="T23" s="452"/>
      <c r="U23" s="452"/>
      <c r="V23" s="452">
        <v>4813</v>
      </c>
      <c r="W23" s="452"/>
      <c r="X23" s="452"/>
      <c r="Y23" s="452"/>
      <c r="Z23" s="452"/>
      <c r="AA23" s="452">
        <v>119</v>
      </c>
      <c r="AB23" s="452"/>
      <c r="AC23" s="452"/>
      <c r="AD23" s="452"/>
      <c r="AE23" s="494"/>
      <c r="AF23" s="508">
        <v>58</v>
      </c>
      <c r="AG23" s="452"/>
      <c r="AH23" s="452"/>
      <c r="AI23" s="452"/>
      <c r="AJ23" s="526"/>
      <c r="AK23" s="534"/>
      <c r="AL23" s="455"/>
      <c r="AM23" s="455"/>
      <c r="AN23" s="455"/>
      <c r="AO23" s="455"/>
      <c r="AP23" s="452">
        <f>3112+19</f>
        <v>3131</v>
      </c>
      <c r="AQ23" s="452"/>
      <c r="AR23" s="452"/>
      <c r="AS23" s="452"/>
      <c r="AT23" s="452"/>
      <c r="AU23" s="567"/>
      <c r="AV23" s="567"/>
      <c r="AW23" s="567"/>
      <c r="AX23" s="567"/>
      <c r="AY23" s="590"/>
      <c r="AZ23" s="595" t="s">
        <v>193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453</v>
      </c>
      <c r="R26" s="447"/>
      <c r="S26" s="447"/>
      <c r="T26" s="447"/>
      <c r="U26" s="458"/>
      <c r="V26" s="435" t="s">
        <v>455</v>
      </c>
      <c r="W26" s="447"/>
      <c r="X26" s="447"/>
      <c r="Y26" s="447"/>
      <c r="Z26" s="458"/>
      <c r="AA26" s="435" t="s">
        <v>456</v>
      </c>
      <c r="AB26" s="447"/>
      <c r="AC26" s="447"/>
      <c r="AD26" s="447"/>
      <c r="AE26" s="447"/>
      <c r="AF26" s="509" t="s">
        <v>239</v>
      </c>
      <c r="AG26" s="520"/>
      <c r="AH26" s="520"/>
      <c r="AI26" s="520"/>
      <c r="AJ26" s="527"/>
      <c r="AK26" s="447" t="s">
        <v>388</v>
      </c>
      <c r="AL26" s="447"/>
      <c r="AM26" s="447"/>
      <c r="AN26" s="447"/>
      <c r="AO26" s="458"/>
      <c r="AP26" s="435" t="s">
        <v>356</v>
      </c>
      <c r="AQ26" s="447"/>
      <c r="AR26" s="447"/>
      <c r="AS26" s="447"/>
      <c r="AT26" s="458"/>
      <c r="AU26" s="435" t="s">
        <v>457</v>
      </c>
      <c r="AV26" s="447"/>
      <c r="AW26" s="447"/>
      <c r="AX26" s="447"/>
      <c r="AY26" s="458"/>
      <c r="AZ26" s="435" t="s">
        <v>458</v>
      </c>
      <c r="BA26" s="447"/>
      <c r="BB26" s="447"/>
      <c r="BC26" s="447"/>
      <c r="BD26" s="458"/>
      <c r="BE26" s="435" t="s">
        <v>440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498</v>
      </c>
      <c r="R28" s="453"/>
      <c r="S28" s="453"/>
      <c r="T28" s="453"/>
      <c r="U28" s="453"/>
      <c r="V28" s="453">
        <v>492</v>
      </c>
      <c r="W28" s="453"/>
      <c r="X28" s="453"/>
      <c r="Y28" s="453"/>
      <c r="Z28" s="453"/>
      <c r="AA28" s="453">
        <v>6</v>
      </c>
      <c r="AB28" s="453"/>
      <c r="AC28" s="453"/>
      <c r="AD28" s="453"/>
      <c r="AE28" s="495"/>
      <c r="AF28" s="511">
        <v>6</v>
      </c>
      <c r="AG28" s="453"/>
      <c r="AH28" s="453"/>
      <c r="AI28" s="453"/>
      <c r="AJ28" s="529"/>
      <c r="AK28" s="535">
        <v>39</v>
      </c>
      <c r="AL28" s="453"/>
      <c r="AM28" s="453"/>
      <c r="AN28" s="453"/>
      <c r="AO28" s="453"/>
      <c r="AP28" s="453" t="s">
        <v>193</v>
      </c>
      <c r="AQ28" s="453"/>
      <c r="AR28" s="453"/>
      <c r="AS28" s="453"/>
      <c r="AT28" s="453"/>
      <c r="AU28" s="453" t="s">
        <v>193</v>
      </c>
      <c r="AV28" s="453"/>
      <c r="AW28" s="453"/>
      <c r="AX28" s="453"/>
      <c r="AY28" s="453"/>
      <c r="AZ28" s="596" t="s">
        <v>193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379</v>
      </c>
      <c r="C29" s="420"/>
      <c r="D29" s="420"/>
      <c r="E29" s="420"/>
      <c r="F29" s="420"/>
      <c r="G29" s="420"/>
      <c r="H29" s="420"/>
      <c r="I29" s="420"/>
      <c r="J29" s="420"/>
      <c r="K29" s="420"/>
      <c r="L29" s="420"/>
      <c r="M29" s="420"/>
      <c r="N29" s="420"/>
      <c r="O29" s="420"/>
      <c r="P29" s="432"/>
      <c r="Q29" s="438">
        <v>832</v>
      </c>
      <c r="R29" s="450"/>
      <c r="S29" s="450"/>
      <c r="T29" s="450"/>
      <c r="U29" s="450"/>
      <c r="V29" s="450">
        <v>828</v>
      </c>
      <c r="W29" s="450"/>
      <c r="X29" s="450"/>
      <c r="Y29" s="450"/>
      <c r="Z29" s="450"/>
      <c r="AA29" s="450">
        <v>4</v>
      </c>
      <c r="AB29" s="450"/>
      <c r="AC29" s="450"/>
      <c r="AD29" s="450"/>
      <c r="AE29" s="461"/>
      <c r="AF29" s="507">
        <v>4</v>
      </c>
      <c r="AG29" s="456"/>
      <c r="AH29" s="456"/>
      <c r="AI29" s="456"/>
      <c r="AJ29" s="525"/>
      <c r="AK29" s="460">
        <v>115</v>
      </c>
      <c r="AL29" s="450"/>
      <c r="AM29" s="450"/>
      <c r="AN29" s="450"/>
      <c r="AO29" s="450"/>
      <c r="AP29" s="450" t="s">
        <v>193</v>
      </c>
      <c r="AQ29" s="450"/>
      <c r="AR29" s="450"/>
      <c r="AS29" s="450"/>
      <c r="AT29" s="450"/>
      <c r="AU29" s="450" t="s">
        <v>193</v>
      </c>
      <c r="AV29" s="450"/>
      <c r="AW29" s="450"/>
      <c r="AX29" s="450"/>
      <c r="AY29" s="450"/>
      <c r="AZ29" s="597" t="s">
        <v>193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460</v>
      </c>
      <c r="C30" s="420"/>
      <c r="D30" s="420"/>
      <c r="E30" s="420"/>
      <c r="F30" s="420"/>
      <c r="G30" s="420"/>
      <c r="H30" s="420"/>
      <c r="I30" s="420"/>
      <c r="J30" s="420"/>
      <c r="K30" s="420"/>
      <c r="L30" s="420"/>
      <c r="M30" s="420"/>
      <c r="N30" s="420"/>
      <c r="O30" s="420"/>
      <c r="P30" s="432"/>
      <c r="Q30" s="438">
        <v>89</v>
      </c>
      <c r="R30" s="450"/>
      <c r="S30" s="450"/>
      <c r="T30" s="450"/>
      <c r="U30" s="450"/>
      <c r="V30" s="450">
        <v>88</v>
      </c>
      <c r="W30" s="450"/>
      <c r="X30" s="450"/>
      <c r="Y30" s="450"/>
      <c r="Z30" s="450"/>
      <c r="AA30" s="450">
        <v>1</v>
      </c>
      <c r="AB30" s="450"/>
      <c r="AC30" s="450"/>
      <c r="AD30" s="450"/>
      <c r="AE30" s="461"/>
      <c r="AF30" s="507">
        <v>1</v>
      </c>
      <c r="AG30" s="456"/>
      <c r="AH30" s="456"/>
      <c r="AI30" s="456"/>
      <c r="AJ30" s="525"/>
      <c r="AK30" s="460">
        <v>27</v>
      </c>
      <c r="AL30" s="450"/>
      <c r="AM30" s="450"/>
      <c r="AN30" s="450"/>
      <c r="AO30" s="450"/>
      <c r="AP30" s="450" t="s">
        <v>193</v>
      </c>
      <c r="AQ30" s="450"/>
      <c r="AR30" s="450"/>
      <c r="AS30" s="450"/>
      <c r="AT30" s="450"/>
      <c r="AU30" s="450" t="s">
        <v>193</v>
      </c>
      <c r="AV30" s="450"/>
      <c r="AW30" s="450"/>
      <c r="AX30" s="450"/>
      <c r="AY30" s="450"/>
      <c r="AZ30" s="597" t="s">
        <v>193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4</v>
      </c>
      <c r="R31" s="450"/>
      <c r="S31" s="450"/>
      <c r="T31" s="450"/>
      <c r="U31" s="450"/>
      <c r="V31" s="450">
        <v>4</v>
      </c>
      <c r="W31" s="450"/>
      <c r="X31" s="450"/>
      <c r="Y31" s="450"/>
      <c r="Z31" s="450"/>
      <c r="AA31" s="450" t="s">
        <v>193</v>
      </c>
      <c r="AB31" s="450"/>
      <c r="AC31" s="450"/>
      <c r="AD31" s="450"/>
      <c r="AE31" s="461"/>
      <c r="AF31" s="507" t="s">
        <v>193</v>
      </c>
      <c r="AG31" s="456"/>
      <c r="AH31" s="456"/>
      <c r="AI31" s="456"/>
      <c r="AJ31" s="525"/>
      <c r="AK31" s="460">
        <v>3</v>
      </c>
      <c r="AL31" s="450"/>
      <c r="AM31" s="450"/>
      <c r="AN31" s="450"/>
      <c r="AO31" s="450"/>
      <c r="AP31" s="450" t="s">
        <v>193</v>
      </c>
      <c r="AQ31" s="450"/>
      <c r="AR31" s="450"/>
      <c r="AS31" s="450"/>
      <c r="AT31" s="450"/>
      <c r="AU31" s="450" t="s">
        <v>193</v>
      </c>
      <c r="AV31" s="450"/>
      <c r="AW31" s="450"/>
      <c r="AX31" s="450"/>
      <c r="AY31" s="450"/>
      <c r="AZ31" s="597" t="s">
        <v>193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180</v>
      </c>
      <c r="C32" s="420"/>
      <c r="D32" s="420"/>
      <c r="E32" s="420"/>
      <c r="F32" s="420"/>
      <c r="G32" s="420"/>
      <c r="H32" s="420"/>
      <c r="I32" s="420"/>
      <c r="J32" s="420"/>
      <c r="K32" s="420"/>
      <c r="L32" s="420"/>
      <c r="M32" s="420"/>
      <c r="N32" s="420"/>
      <c r="O32" s="420"/>
      <c r="P32" s="432"/>
      <c r="Q32" s="438">
        <v>242</v>
      </c>
      <c r="R32" s="450"/>
      <c r="S32" s="450"/>
      <c r="T32" s="450"/>
      <c r="U32" s="450"/>
      <c r="V32" s="450">
        <v>244</v>
      </c>
      <c r="W32" s="450"/>
      <c r="X32" s="450"/>
      <c r="Y32" s="450"/>
      <c r="Z32" s="450"/>
      <c r="AA32" s="450">
        <v>-2</v>
      </c>
      <c r="AB32" s="450"/>
      <c r="AC32" s="450"/>
      <c r="AD32" s="450"/>
      <c r="AE32" s="461"/>
      <c r="AF32" s="507">
        <v>201</v>
      </c>
      <c r="AG32" s="456"/>
      <c r="AH32" s="456"/>
      <c r="AI32" s="456"/>
      <c r="AJ32" s="525"/>
      <c r="AK32" s="460">
        <v>127</v>
      </c>
      <c r="AL32" s="450"/>
      <c r="AM32" s="450"/>
      <c r="AN32" s="450"/>
      <c r="AO32" s="450"/>
      <c r="AP32" s="450">
        <v>1901</v>
      </c>
      <c r="AQ32" s="450"/>
      <c r="AR32" s="450"/>
      <c r="AS32" s="450"/>
      <c r="AT32" s="450"/>
      <c r="AU32" s="450">
        <v>1251</v>
      </c>
      <c r="AV32" s="450"/>
      <c r="AW32" s="450"/>
      <c r="AX32" s="450"/>
      <c r="AY32" s="450"/>
      <c r="AZ32" s="597" t="s">
        <v>193</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325</v>
      </c>
      <c r="C33" s="420"/>
      <c r="D33" s="420"/>
      <c r="E33" s="420"/>
      <c r="F33" s="420"/>
      <c r="G33" s="420"/>
      <c r="H33" s="420"/>
      <c r="I33" s="420"/>
      <c r="J33" s="420"/>
      <c r="K33" s="420"/>
      <c r="L33" s="420"/>
      <c r="M33" s="420"/>
      <c r="N33" s="420"/>
      <c r="O33" s="420"/>
      <c r="P33" s="432"/>
      <c r="Q33" s="438">
        <v>179</v>
      </c>
      <c r="R33" s="450"/>
      <c r="S33" s="450"/>
      <c r="T33" s="450"/>
      <c r="U33" s="450"/>
      <c r="V33" s="450">
        <v>170</v>
      </c>
      <c r="W33" s="450"/>
      <c r="X33" s="450"/>
      <c r="Y33" s="450"/>
      <c r="Z33" s="450"/>
      <c r="AA33" s="450">
        <v>9</v>
      </c>
      <c r="AB33" s="450"/>
      <c r="AC33" s="450"/>
      <c r="AD33" s="450"/>
      <c r="AE33" s="461"/>
      <c r="AF33" s="507">
        <v>19</v>
      </c>
      <c r="AG33" s="456"/>
      <c r="AH33" s="456"/>
      <c r="AI33" s="456"/>
      <c r="AJ33" s="525"/>
      <c r="AK33" s="460">
        <v>134</v>
      </c>
      <c r="AL33" s="450"/>
      <c r="AM33" s="450"/>
      <c r="AN33" s="450"/>
      <c r="AO33" s="450"/>
      <c r="AP33" s="450">
        <v>1273</v>
      </c>
      <c r="AQ33" s="450"/>
      <c r="AR33" s="450"/>
      <c r="AS33" s="450"/>
      <c r="AT33" s="450"/>
      <c r="AU33" s="450">
        <v>1103</v>
      </c>
      <c r="AV33" s="450"/>
      <c r="AW33" s="450"/>
      <c r="AX33" s="450"/>
      <c r="AY33" s="450"/>
      <c r="AZ33" s="597" t="s">
        <v>193</v>
      </c>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243</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230</v>
      </c>
      <c r="AG63" s="452"/>
      <c r="AH63" s="452"/>
      <c r="AI63" s="452"/>
      <c r="AJ63" s="526"/>
      <c r="AK63" s="534"/>
      <c r="AL63" s="455"/>
      <c r="AM63" s="455"/>
      <c r="AN63" s="455"/>
      <c r="AO63" s="455"/>
      <c r="AP63" s="452">
        <v>3174</v>
      </c>
      <c r="AQ63" s="452"/>
      <c r="AR63" s="452"/>
      <c r="AS63" s="452"/>
      <c r="AT63" s="452"/>
      <c r="AU63" s="452">
        <v>2354</v>
      </c>
      <c r="AV63" s="452"/>
      <c r="AW63" s="452"/>
      <c r="AX63" s="452"/>
      <c r="AY63" s="452"/>
      <c r="AZ63" s="599"/>
      <c r="BA63" s="599"/>
      <c r="BB63" s="599"/>
      <c r="BC63" s="599"/>
      <c r="BD63" s="599"/>
      <c r="BE63" s="567"/>
      <c r="BF63" s="567"/>
      <c r="BG63" s="567"/>
      <c r="BH63" s="567"/>
      <c r="BI63" s="590"/>
      <c r="BJ63" s="595" t="s">
        <v>193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453</v>
      </c>
      <c r="R66" s="447"/>
      <c r="S66" s="447"/>
      <c r="T66" s="447"/>
      <c r="U66" s="458"/>
      <c r="V66" s="435" t="s">
        <v>455</v>
      </c>
      <c r="W66" s="447"/>
      <c r="X66" s="447"/>
      <c r="Y66" s="447"/>
      <c r="Z66" s="458"/>
      <c r="AA66" s="435" t="s">
        <v>456</v>
      </c>
      <c r="AB66" s="447"/>
      <c r="AC66" s="447"/>
      <c r="AD66" s="447"/>
      <c r="AE66" s="458"/>
      <c r="AF66" s="512" t="s">
        <v>239</v>
      </c>
      <c r="AG66" s="520"/>
      <c r="AH66" s="520"/>
      <c r="AI66" s="520"/>
      <c r="AJ66" s="530"/>
      <c r="AK66" s="435" t="s">
        <v>388</v>
      </c>
      <c r="AL66" s="397"/>
      <c r="AM66" s="397"/>
      <c r="AN66" s="397"/>
      <c r="AO66" s="429"/>
      <c r="AP66" s="435" t="s">
        <v>356</v>
      </c>
      <c r="AQ66" s="447"/>
      <c r="AR66" s="447"/>
      <c r="AS66" s="447"/>
      <c r="AT66" s="458"/>
      <c r="AU66" s="435" t="s">
        <v>465</v>
      </c>
      <c r="AV66" s="447"/>
      <c r="AW66" s="447"/>
      <c r="AX66" s="447"/>
      <c r="AY66" s="458"/>
      <c r="AZ66" s="435" t="s">
        <v>440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275</v>
      </c>
      <c r="C68" s="419"/>
      <c r="D68" s="419"/>
      <c r="E68" s="419"/>
      <c r="F68" s="419"/>
      <c r="G68" s="419"/>
      <c r="H68" s="419"/>
      <c r="I68" s="419"/>
      <c r="J68" s="419"/>
      <c r="K68" s="419"/>
      <c r="L68" s="419"/>
      <c r="M68" s="419"/>
      <c r="N68" s="419"/>
      <c r="O68" s="419"/>
      <c r="P68" s="431"/>
      <c r="Q68" s="437">
        <v>7342</v>
      </c>
      <c r="R68" s="449"/>
      <c r="S68" s="449"/>
      <c r="T68" s="449"/>
      <c r="U68" s="449"/>
      <c r="V68" s="449">
        <v>7213</v>
      </c>
      <c r="W68" s="449"/>
      <c r="X68" s="449"/>
      <c r="Y68" s="449"/>
      <c r="Z68" s="449"/>
      <c r="AA68" s="449">
        <v>129</v>
      </c>
      <c r="AB68" s="449"/>
      <c r="AC68" s="449"/>
      <c r="AD68" s="449"/>
      <c r="AE68" s="449"/>
      <c r="AF68" s="449">
        <v>129</v>
      </c>
      <c r="AG68" s="449"/>
      <c r="AH68" s="449"/>
      <c r="AI68" s="449"/>
      <c r="AJ68" s="449"/>
      <c r="AK68" s="449">
        <v>2723</v>
      </c>
      <c r="AL68" s="449"/>
      <c r="AM68" s="449"/>
      <c r="AN68" s="449"/>
      <c r="AO68" s="449"/>
      <c r="AP68" s="449" t="s">
        <v>193</v>
      </c>
      <c r="AQ68" s="449"/>
      <c r="AR68" s="449"/>
      <c r="AS68" s="449"/>
      <c r="AT68" s="449"/>
      <c r="AU68" s="449" t="s">
        <v>193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529</v>
      </c>
      <c r="C69" s="420"/>
      <c r="D69" s="420"/>
      <c r="E69" s="420"/>
      <c r="F69" s="420"/>
      <c r="G69" s="420"/>
      <c r="H69" s="420"/>
      <c r="I69" s="420"/>
      <c r="J69" s="420"/>
      <c r="K69" s="420"/>
      <c r="L69" s="420"/>
      <c r="M69" s="420"/>
      <c r="N69" s="420"/>
      <c r="O69" s="420"/>
      <c r="P69" s="432"/>
      <c r="Q69" s="438">
        <v>75</v>
      </c>
      <c r="R69" s="450"/>
      <c r="S69" s="450"/>
      <c r="T69" s="450"/>
      <c r="U69" s="450"/>
      <c r="V69" s="450">
        <v>71</v>
      </c>
      <c r="W69" s="450"/>
      <c r="X69" s="450"/>
      <c r="Y69" s="450"/>
      <c r="Z69" s="450"/>
      <c r="AA69" s="450">
        <v>4</v>
      </c>
      <c r="AB69" s="450"/>
      <c r="AC69" s="450"/>
      <c r="AD69" s="450"/>
      <c r="AE69" s="450"/>
      <c r="AF69" s="450">
        <v>4</v>
      </c>
      <c r="AG69" s="450"/>
      <c r="AH69" s="450"/>
      <c r="AI69" s="450"/>
      <c r="AJ69" s="450"/>
      <c r="AK69" s="450">
        <v>5</v>
      </c>
      <c r="AL69" s="450"/>
      <c r="AM69" s="450"/>
      <c r="AN69" s="450"/>
      <c r="AO69" s="450"/>
      <c r="AP69" s="450" t="s">
        <v>193</v>
      </c>
      <c r="AQ69" s="450"/>
      <c r="AR69" s="450"/>
      <c r="AS69" s="450"/>
      <c r="AT69" s="450"/>
      <c r="AU69" s="450" t="s">
        <v>193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530</v>
      </c>
      <c r="C70" s="420"/>
      <c r="D70" s="420"/>
      <c r="E70" s="420"/>
      <c r="F70" s="420"/>
      <c r="G70" s="420"/>
      <c r="H70" s="420"/>
      <c r="I70" s="420"/>
      <c r="J70" s="420"/>
      <c r="K70" s="420"/>
      <c r="L70" s="420"/>
      <c r="M70" s="420"/>
      <c r="N70" s="420"/>
      <c r="O70" s="420"/>
      <c r="P70" s="432"/>
      <c r="Q70" s="438">
        <v>117</v>
      </c>
      <c r="R70" s="450"/>
      <c r="S70" s="450"/>
      <c r="T70" s="450"/>
      <c r="U70" s="450"/>
      <c r="V70" s="450">
        <v>94</v>
      </c>
      <c r="W70" s="450"/>
      <c r="X70" s="450"/>
      <c r="Y70" s="450"/>
      <c r="Z70" s="450"/>
      <c r="AA70" s="450">
        <v>23</v>
      </c>
      <c r="AB70" s="450"/>
      <c r="AC70" s="450"/>
      <c r="AD70" s="450"/>
      <c r="AE70" s="450"/>
      <c r="AF70" s="450">
        <v>23</v>
      </c>
      <c r="AG70" s="450"/>
      <c r="AH70" s="450"/>
      <c r="AI70" s="450"/>
      <c r="AJ70" s="450"/>
      <c r="AK70" s="450" t="s">
        <v>193</v>
      </c>
      <c r="AL70" s="450"/>
      <c r="AM70" s="450"/>
      <c r="AN70" s="450"/>
      <c r="AO70" s="450"/>
      <c r="AP70" s="450" t="s">
        <v>193</v>
      </c>
      <c r="AQ70" s="450"/>
      <c r="AR70" s="450"/>
      <c r="AS70" s="450"/>
      <c r="AT70" s="450"/>
      <c r="AU70" s="450" t="s">
        <v>193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800</v>
      </c>
      <c r="R71" s="450"/>
      <c r="S71" s="450"/>
      <c r="T71" s="450"/>
      <c r="U71" s="450"/>
      <c r="V71" s="450">
        <v>761</v>
      </c>
      <c r="W71" s="450"/>
      <c r="X71" s="450"/>
      <c r="Y71" s="450"/>
      <c r="Z71" s="450"/>
      <c r="AA71" s="450">
        <v>39</v>
      </c>
      <c r="AB71" s="450"/>
      <c r="AC71" s="450"/>
      <c r="AD71" s="450"/>
      <c r="AE71" s="450"/>
      <c r="AF71" s="450">
        <v>39</v>
      </c>
      <c r="AG71" s="450"/>
      <c r="AH71" s="450"/>
      <c r="AI71" s="450"/>
      <c r="AJ71" s="450"/>
      <c r="AK71" s="450" t="s">
        <v>193</v>
      </c>
      <c r="AL71" s="450"/>
      <c r="AM71" s="450"/>
      <c r="AN71" s="450"/>
      <c r="AO71" s="450"/>
      <c r="AP71" s="450" t="s">
        <v>193</v>
      </c>
      <c r="AQ71" s="450"/>
      <c r="AR71" s="450"/>
      <c r="AS71" s="450"/>
      <c r="AT71" s="450"/>
      <c r="AU71" s="450" t="s">
        <v>193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532</v>
      </c>
      <c r="C72" s="420"/>
      <c r="D72" s="420"/>
      <c r="E72" s="420"/>
      <c r="F72" s="420"/>
      <c r="G72" s="420"/>
      <c r="H72" s="420"/>
      <c r="I72" s="420"/>
      <c r="J72" s="420"/>
      <c r="K72" s="420"/>
      <c r="L72" s="420"/>
      <c r="M72" s="420"/>
      <c r="N72" s="420"/>
      <c r="O72" s="420"/>
      <c r="P72" s="432"/>
      <c r="Q72" s="438">
        <v>156266</v>
      </c>
      <c r="R72" s="450"/>
      <c r="S72" s="450"/>
      <c r="T72" s="450"/>
      <c r="U72" s="450"/>
      <c r="V72" s="450">
        <v>153668</v>
      </c>
      <c r="W72" s="450"/>
      <c r="X72" s="450"/>
      <c r="Y72" s="450"/>
      <c r="Z72" s="450"/>
      <c r="AA72" s="450">
        <v>2598</v>
      </c>
      <c r="AB72" s="450"/>
      <c r="AC72" s="450"/>
      <c r="AD72" s="450"/>
      <c r="AE72" s="450"/>
      <c r="AF72" s="450">
        <v>2598</v>
      </c>
      <c r="AG72" s="450"/>
      <c r="AH72" s="450"/>
      <c r="AI72" s="450"/>
      <c r="AJ72" s="450"/>
      <c r="AK72" s="450">
        <v>1803</v>
      </c>
      <c r="AL72" s="450"/>
      <c r="AM72" s="450"/>
      <c r="AN72" s="450"/>
      <c r="AO72" s="450"/>
      <c r="AP72" s="450" t="s">
        <v>193</v>
      </c>
      <c r="AQ72" s="450"/>
      <c r="AR72" s="450"/>
      <c r="AS72" s="450"/>
      <c r="AT72" s="450"/>
      <c r="AU72" s="450" t="s">
        <v>193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533</v>
      </c>
      <c r="C73" s="420"/>
      <c r="D73" s="420"/>
      <c r="E73" s="420"/>
      <c r="F73" s="420"/>
      <c r="G73" s="420"/>
      <c r="H73" s="420"/>
      <c r="I73" s="420"/>
      <c r="J73" s="420"/>
      <c r="K73" s="420"/>
      <c r="L73" s="420"/>
      <c r="M73" s="420"/>
      <c r="N73" s="420"/>
      <c r="O73" s="420"/>
      <c r="P73" s="432"/>
      <c r="Q73" s="438">
        <v>1101</v>
      </c>
      <c r="R73" s="450"/>
      <c r="S73" s="450"/>
      <c r="T73" s="450"/>
      <c r="U73" s="450"/>
      <c r="V73" s="450">
        <v>1095</v>
      </c>
      <c r="W73" s="450"/>
      <c r="X73" s="450"/>
      <c r="Y73" s="450"/>
      <c r="Z73" s="450"/>
      <c r="AA73" s="450">
        <v>6</v>
      </c>
      <c r="AB73" s="450"/>
      <c r="AC73" s="450"/>
      <c r="AD73" s="450"/>
      <c r="AE73" s="450"/>
      <c r="AF73" s="450">
        <v>6</v>
      </c>
      <c r="AG73" s="450"/>
      <c r="AH73" s="450"/>
      <c r="AI73" s="450"/>
      <c r="AJ73" s="450"/>
      <c r="AK73" s="450" t="s">
        <v>193</v>
      </c>
      <c r="AL73" s="450"/>
      <c r="AM73" s="450"/>
      <c r="AN73" s="450"/>
      <c r="AO73" s="450"/>
      <c r="AP73" s="450" t="s">
        <v>193</v>
      </c>
      <c r="AQ73" s="450"/>
      <c r="AR73" s="450"/>
      <c r="AS73" s="450"/>
      <c r="AT73" s="450"/>
      <c r="AU73" s="450" t="s">
        <v>193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61</v>
      </c>
      <c r="C74" s="420"/>
      <c r="D74" s="420"/>
      <c r="E74" s="420"/>
      <c r="F74" s="420"/>
      <c r="G74" s="420"/>
      <c r="H74" s="420"/>
      <c r="I74" s="420"/>
      <c r="J74" s="420"/>
      <c r="K74" s="420"/>
      <c r="L74" s="420"/>
      <c r="M74" s="420"/>
      <c r="N74" s="420"/>
      <c r="O74" s="420"/>
      <c r="P74" s="432"/>
      <c r="Q74" s="438">
        <v>2010</v>
      </c>
      <c r="R74" s="450"/>
      <c r="S74" s="450"/>
      <c r="T74" s="450"/>
      <c r="U74" s="450"/>
      <c r="V74" s="450">
        <v>1962</v>
      </c>
      <c r="W74" s="450"/>
      <c r="X74" s="450"/>
      <c r="Y74" s="450"/>
      <c r="Z74" s="450"/>
      <c r="AA74" s="450">
        <v>48</v>
      </c>
      <c r="AB74" s="450"/>
      <c r="AC74" s="450"/>
      <c r="AD74" s="450"/>
      <c r="AE74" s="450"/>
      <c r="AF74" s="450">
        <v>46</v>
      </c>
      <c r="AG74" s="450"/>
      <c r="AH74" s="450"/>
      <c r="AI74" s="450"/>
      <c r="AJ74" s="450"/>
      <c r="AK74" s="450" t="s">
        <v>193</v>
      </c>
      <c r="AL74" s="450"/>
      <c r="AM74" s="450"/>
      <c r="AN74" s="450"/>
      <c r="AO74" s="450"/>
      <c r="AP74" s="450">
        <v>3009</v>
      </c>
      <c r="AQ74" s="450"/>
      <c r="AR74" s="450"/>
      <c r="AS74" s="450"/>
      <c r="AT74" s="450"/>
      <c r="AU74" s="450">
        <v>223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535</v>
      </c>
      <c r="C75" s="420"/>
      <c r="D75" s="420"/>
      <c r="E75" s="420"/>
      <c r="F75" s="420"/>
      <c r="G75" s="420"/>
      <c r="H75" s="420"/>
      <c r="I75" s="420"/>
      <c r="J75" s="420"/>
      <c r="K75" s="420"/>
      <c r="L75" s="420"/>
      <c r="M75" s="420"/>
      <c r="N75" s="420"/>
      <c r="O75" s="420"/>
      <c r="P75" s="432"/>
      <c r="Q75" s="444">
        <v>0</v>
      </c>
      <c r="R75" s="456"/>
      <c r="S75" s="456"/>
      <c r="T75" s="456"/>
      <c r="U75" s="460"/>
      <c r="V75" s="461" t="s">
        <v>193</v>
      </c>
      <c r="W75" s="456"/>
      <c r="X75" s="456"/>
      <c r="Y75" s="456"/>
      <c r="Z75" s="460"/>
      <c r="AA75" s="461">
        <v>0</v>
      </c>
      <c r="AB75" s="456"/>
      <c r="AC75" s="456"/>
      <c r="AD75" s="456"/>
      <c r="AE75" s="460"/>
      <c r="AF75" s="461">
        <v>0</v>
      </c>
      <c r="AG75" s="456"/>
      <c r="AH75" s="456"/>
      <c r="AI75" s="456"/>
      <c r="AJ75" s="460"/>
      <c r="AK75" s="461" t="s">
        <v>193</v>
      </c>
      <c r="AL75" s="456"/>
      <c r="AM75" s="456"/>
      <c r="AN75" s="456"/>
      <c r="AO75" s="460"/>
      <c r="AP75" s="461" t="s">
        <v>193</v>
      </c>
      <c r="AQ75" s="456"/>
      <c r="AR75" s="456"/>
      <c r="AS75" s="456"/>
      <c r="AT75" s="460"/>
      <c r="AU75" s="461" t="s">
        <v>193</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243</v>
      </c>
      <c r="B88" s="401" t="s">
        <v>174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2845</v>
      </c>
      <c r="AG88" s="452"/>
      <c r="AH88" s="452"/>
      <c r="AI88" s="452"/>
      <c r="AJ88" s="452"/>
      <c r="AK88" s="455"/>
      <c r="AL88" s="455"/>
      <c r="AM88" s="455"/>
      <c r="AN88" s="455"/>
      <c r="AO88" s="455"/>
      <c r="AP88" s="452">
        <v>3009</v>
      </c>
      <c r="AQ88" s="452"/>
      <c r="AR88" s="452"/>
      <c r="AS88" s="452"/>
      <c r="AT88" s="452"/>
      <c r="AU88" s="452">
        <v>223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243</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8</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473</v>
      </c>
      <c r="AG109" s="406"/>
      <c r="AH109" s="406"/>
      <c r="AI109" s="406"/>
      <c r="AJ109" s="469"/>
      <c r="AK109" s="480" t="s">
        <v>182</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473</v>
      </c>
      <c r="BW109" s="406"/>
      <c r="BX109" s="406"/>
      <c r="BY109" s="406"/>
      <c r="BZ109" s="469"/>
      <c r="CA109" s="480" t="s">
        <v>182</v>
      </c>
      <c r="CB109" s="406"/>
      <c r="CC109" s="406"/>
      <c r="CD109" s="406"/>
      <c r="CE109" s="469"/>
      <c r="CF109" s="655" t="s">
        <v>474</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473</v>
      </c>
      <c r="DM109" s="406"/>
      <c r="DN109" s="406"/>
      <c r="DO109" s="406"/>
      <c r="DP109" s="469"/>
      <c r="DQ109" s="480" t="s">
        <v>182</v>
      </c>
      <c r="DR109" s="406"/>
      <c r="DS109" s="406"/>
      <c r="DT109" s="406"/>
      <c r="DU109" s="469"/>
      <c r="DV109" s="480" t="s">
        <v>474</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549758</v>
      </c>
      <c r="AB110" s="487"/>
      <c r="AC110" s="487"/>
      <c r="AD110" s="487"/>
      <c r="AE110" s="498"/>
      <c r="AF110" s="514">
        <v>553628</v>
      </c>
      <c r="AG110" s="487"/>
      <c r="AH110" s="487"/>
      <c r="AI110" s="487"/>
      <c r="AJ110" s="498"/>
      <c r="AK110" s="514">
        <v>545589</v>
      </c>
      <c r="AL110" s="487"/>
      <c r="AM110" s="487"/>
      <c r="AN110" s="487"/>
      <c r="AO110" s="498"/>
      <c r="AP110" s="538">
        <v>20.9</v>
      </c>
      <c r="AQ110" s="546"/>
      <c r="AR110" s="546"/>
      <c r="AS110" s="546"/>
      <c r="AT110" s="556"/>
      <c r="AU110" s="568" t="s">
        <v>119</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3934586</v>
      </c>
      <c r="BR110" s="640"/>
      <c r="BS110" s="640"/>
      <c r="BT110" s="640"/>
      <c r="BU110" s="640"/>
      <c r="BV110" s="640">
        <v>3493937</v>
      </c>
      <c r="BW110" s="640"/>
      <c r="BX110" s="640"/>
      <c r="BY110" s="640"/>
      <c r="BZ110" s="640"/>
      <c r="CA110" s="640">
        <v>3130471</v>
      </c>
      <c r="CB110" s="640"/>
      <c r="CC110" s="640"/>
      <c r="CD110" s="640"/>
      <c r="CE110" s="640"/>
      <c r="CF110" s="656">
        <v>120</v>
      </c>
      <c r="CG110" s="660"/>
      <c r="CH110" s="660"/>
      <c r="CI110" s="660"/>
      <c r="CJ110" s="660"/>
      <c r="CK110" s="672" t="s">
        <v>385</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193</v>
      </c>
      <c r="DH110" s="640"/>
      <c r="DI110" s="640"/>
      <c r="DJ110" s="640"/>
      <c r="DK110" s="640"/>
      <c r="DL110" s="640" t="s">
        <v>193</v>
      </c>
      <c r="DM110" s="640"/>
      <c r="DN110" s="640"/>
      <c r="DO110" s="640"/>
      <c r="DP110" s="640"/>
      <c r="DQ110" s="640" t="s">
        <v>193</v>
      </c>
      <c r="DR110" s="640"/>
      <c r="DS110" s="640"/>
      <c r="DT110" s="640"/>
      <c r="DU110" s="640"/>
      <c r="DV110" s="712" t="s">
        <v>193</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193</v>
      </c>
      <c r="AB111" s="446"/>
      <c r="AC111" s="446"/>
      <c r="AD111" s="446"/>
      <c r="AE111" s="499"/>
      <c r="AF111" s="515" t="s">
        <v>193</v>
      </c>
      <c r="AG111" s="446"/>
      <c r="AH111" s="446"/>
      <c r="AI111" s="446"/>
      <c r="AJ111" s="499"/>
      <c r="AK111" s="515" t="s">
        <v>193</v>
      </c>
      <c r="AL111" s="446"/>
      <c r="AM111" s="446"/>
      <c r="AN111" s="446"/>
      <c r="AO111" s="499"/>
      <c r="AP111" s="539" t="s">
        <v>193</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21040</v>
      </c>
      <c r="BR111" s="641"/>
      <c r="BS111" s="641"/>
      <c r="BT111" s="641"/>
      <c r="BU111" s="641"/>
      <c r="BV111" s="641">
        <v>10520</v>
      </c>
      <c r="BW111" s="641"/>
      <c r="BX111" s="641"/>
      <c r="BY111" s="641"/>
      <c r="BZ111" s="641"/>
      <c r="CA111" s="641" t="s">
        <v>193</v>
      </c>
      <c r="CB111" s="641"/>
      <c r="CC111" s="641"/>
      <c r="CD111" s="641"/>
      <c r="CE111" s="641"/>
      <c r="CF111" s="657" t="s">
        <v>193</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193</v>
      </c>
      <c r="DH111" s="641"/>
      <c r="DI111" s="641"/>
      <c r="DJ111" s="641"/>
      <c r="DK111" s="641"/>
      <c r="DL111" s="641" t="s">
        <v>193</v>
      </c>
      <c r="DM111" s="641"/>
      <c r="DN111" s="641"/>
      <c r="DO111" s="641"/>
      <c r="DP111" s="641"/>
      <c r="DQ111" s="641" t="s">
        <v>193</v>
      </c>
      <c r="DR111" s="641"/>
      <c r="DS111" s="641"/>
      <c r="DT111" s="641"/>
      <c r="DU111" s="641"/>
      <c r="DV111" s="713" t="s">
        <v>193</v>
      </c>
      <c r="DW111" s="713"/>
      <c r="DX111" s="713"/>
      <c r="DY111" s="713"/>
      <c r="DZ111" s="722"/>
    </row>
    <row r="112" spans="1:131" s="365" customFormat="1" ht="26.25" customHeight="1">
      <c r="A112" s="386" t="s">
        <v>148</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193</v>
      </c>
      <c r="AB112" s="446"/>
      <c r="AC112" s="446"/>
      <c r="AD112" s="446"/>
      <c r="AE112" s="499"/>
      <c r="AF112" s="515" t="s">
        <v>193</v>
      </c>
      <c r="AG112" s="446"/>
      <c r="AH112" s="446"/>
      <c r="AI112" s="446"/>
      <c r="AJ112" s="499"/>
      <c r="AK112" s="515" t="s">
        <v>193</v>
      </c>
      <c r="AL112" s="446"/>
      <c r="AM112" s="446"/>
      <c r="AN112" s="446"/>
      <c r="AO112" s="499"/>
      <c r="AP112" s="539" t="s">
        <v>193</v>
      </c>
      <c r="AQ112" s="547"/>
      <c r="AR112" s="547"/>
      <c r="AS112" s="547"/>
      <c r="AT112" s="557"/>
      <c r="AU112" s="569"/>
      <c r="AV112" s="578"/>
      <c r="AW112" s="578"/>
      <c r="AX112" s="578"/>
      <c r="AY112" s="578"/>
      <c r="AZ112" s="425" t="s">
        <v>264</v>
      </c>
      <c r="BA112" s="378"/>
      <c r="BB112" s="378"/>
      <c r="BC112" s="378"/>
      <c r="BD112" s="378"/>
      <c r="BE112" s="378"/>
      <c r="BF112" s="378"/>
      <c r="BG112" s="378"/>
      <c r="BH112" s="378"/>
      <c r="BI112" s="378"/>
      <c r="BJ112" s="378"/>
      <c r="BK112" s="378"/>
      <c r="BL112" s="378"/>
      <c r="BM112" s="378"/>
      <c r="BN112" s="378"/>
      <c r="BO112" s="378"/>
      <c r="BP112" s="472"/>
      <c r="BQ112" s="633">
        <v>2827632</v>
      </c>
      <c r="BR112" s="641"/>
      <c r="BS112" s="641"/>
      <c r="BT112" s="641"/>
      <c r="BU112" s="641"/>
      <c r="BV112" s="641">
        <v>2572015</v>
      </c>
      <c r="BW112" s="641"/>
      <c r="BX112" s="641"/>
      <c r="BY112" s="641"/>
      <c r="BZ112" s="641"/>
      <c r="CA112" s="641">
        <v>2353346</v>
      </c>
      <c r="CB112" s="641"/>
      <c r="CC112" s="641"/>
      <c r="CD112" s="641"/>
      <c r="CE112" s="641"/>
      <c r="CF112" s="657">
        <v>90.2</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193</v>
      </c>
      <c r="DH112" s="641"/>
      <c r="DI112" s="641"/>
      <c r="DJ112" s="641"/>
      <c r="DK112" s="641"/>
      <c r="DL112" s="641" t="s">
        <v>193</v>
      </c>
      <c r="DM112" s="641"/>
      <c r="DN112" s="641"/>
      <c r="DO112" s="641"/>
      <c r="DP112" s="641"/>
      <c r="DQ112" s="641" t="s">
        <v>193</v>
      </c>
      <c r="DR112" s="641"/>
      <c r="DS112" s="641"/>
      <c r="DT112" s="641"/>
      <c r="DU112" s="641"/>
      <c r="DV112" s="713" t="s">
        <v>193</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223993</v>
      </c>
      <c r="AB113" s="446"/>
      <c r="AC113" s="446"/>
      <c r="AD113" s="446"/>
      <c r="AE113" s="499"/>
      <c r="AF113" s="515">
        <v>229745</v>
      </c>
      <c r="AG113" s="446"/>
      <c r="AH113" s="446"/>
      <c r="AI113" s="446"/>
      <c r="AJ113" s="499"/>
      <c r="AK113" s="515">
        <v>224383</v>
      </c>
      <c r="AL113" s="446"/>
      <c r="AM113" s="446"/>
      <c r="AN113" s="446"/>
      <c r="AO113" s="499"/>
      <c r="AP113" s="539">
        <v>8.6</v>
      </c>
      <c r="AQ113" s="547"/>
      <c r="AR113" s="547"/>
      <c r="AS113" s="547"/>
      <c r="AT113" s="557"/>
      <c r="AU113" s="569"/>
      <c r="AV113" s="578"/>
      <c r="AW113" s="578"/>
      <c r="AX113" s="578"/>
      <c r="AY113" s="578"/>
      <c r="AZ113" s="425" t="s">
        <v>197</v>
      </c>
      <c r="BA113" s="378"/>
      <c r="BB113" s="378"/>
      <c r="BC113" s="378"/>
      <c r="BD113" s="378"/>
      <c r="BE113" s="378"/>
      <c r="BF113" s="378"/>
      <c r="BG113" s="378"/>
      <c r="BH113" s="378"/>
      <c r="BI113" s="378"/>
      <c r="BJ113" s="378"/>
      <c r="BK113" s="378"/>
      <c r="BL113" s="378"/>
      <c r="BM113" s="378"/>
      <c r="BN113" s="378"/>
      <c r="BO113" s="378"/>
      <c r="BP113" s="472"/>
      <c r="BQ113" s="633">
        <v>235729</v>
      </c>
      <c r="BR113" s="641"/>
      <c r="BS113" s="641"/>
      <c r="BT113" s="641"/>
      <c r="BU113" s="641"/>
      <c r="BV113" s="641">
        <v>230578</v>
      </c>
      <c r="BW113" s="641"/>
      <c r="BX113" s="641"/>
      <c r="BY113" s="641"/>
      <c r="BZ113" s="641"/>
      <c r="CA113" s="641">
        <v>222833</v>
      </c>
      <c r="CB113" s="641"/>
      <c r="CC113" s="641"/>
      <c r="CD113" s="641"/>
      <c r="CE113" s="641"/>
      <c r="CF113" s="657">
        <v>8.5</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193</v>
      </c>
      <c r="DH113" s="446"/>
      <c r="DI113" s="446"/>
      <c r="DJ113" s="446"/>
      <c r="DK113" s="499"/>
      <c r="DL113" s="515" t="s">
        <v>193</v>
      </c>
      <c r="DM113" s="446"/>
      <c r="DN113" s="446"/>
      <c r="DO113" s="446"/>
      <c r="DP113" s="499"/>
      <c r="DQ113" s="515" t="s">
        <v>193</v>
      </c>
      <c r="DR113" s="446"/>
      <c r="DS113" s="446"/>
      <c r="DT113" s="446"/>
      <c r="DU113" s="499"/>
      <c r="DV113" s="539" t="s">
        <v>193</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193</v>
      </c>
      <c r="AB114" s="446"/>
      <c r="AC114" s="446"/>
      <c r="AD114" s="446"/>
      <c r="AE114" s="499"/>
      <c r="AF114" s="515" t="s">
        <v>193</v>
      </c>
      <c r="AG114" s="446"/>
      <c r="AH114" s="446"/>
      <c r="AI114" s="446"/>
      <c r="AJ114" s="499"/>
      <c r="AK114" s="515" t="s">
        <v>193</v>
      </c>
      <c r="AL114" s="446"/>
      <c r="AM114" s="446"/>
      <c r="AN114" s="446"/>
      <c r="AO114" s="499"/>
      <c r="AP114" s="539" t="s">
        <v>193</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363215</v>
      </c>
      <c r="BR114" s="641"/>
      <c r="BS114" s="641"/>
      <c r="BT114" s="641"/>
      <c r="BU114" s="641"/>
      <c r="BV114" s="641">
        <v>371855</v>
      </c>
      <c r="BW114" s="641"/>
      <c r="BX114" s="641"/>
      <c r="BY114" s="641"/>
      <c r="BZ114" s="641"/>
      <c r="CA114" s="641">
        <v>397483</v>
      </c>
      <c r="CB114" s="641"/>
      <c r="CC114" s="641"/>
      <c r="CD114" s="641"/>
      <c r="CE114" s="641"/>
      <c r="CF114" s="657">
        <v>15.2</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193</v>
      </c>
      <c r="DH114" s="446"/>
      <c r="DI114" s="446"/>
      <c r="DJ114" s="446"/>
      <c r="DK114" s="499"/>
      <c r="DL114" s="515" t="s">
        <v>193</v>
      </c>
      <c r="DM114" s="446"/>
      <c r="DN114" s="446"/>
      <c r="DO114" s="446"/>
      <c r="DP114" s="499"/>
      <c r="DQ114" s="515" t="s">
        <v>193</v>
      </c>
      <c r="DR114" s="446"/>
      <c r="DS114" s="446"/>
      <c r="DT114" s="446"/>
      <c r="DU114" s="499"/>
      <c r="DV114" s="539" t="s">
        <v>193</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11025</v>
      </c>
      <c r="AB115" s="446"/>
      <c r="AC115" s="446"/>
      <c r="AD115" s="446"/>
      <c r="AE115" s="499"/>
      <c r="AF115" s="515">
        <v>10857</v>
      </c>
      <c r="AG115" s="446"/>
      <c r="AH115" s="446"/>
      <c r="AI115" s="446"/>
      <c r="AJ115" s="499"/>
      <c r="AK115" s="515">
        <v>10688</v>
      </c>
      <c r="AL115" s="446"/>
      <c r="AM115" s="446"/>
      <c r="AN115" s="446"/>
      <c r="AO115" s="499"/>
      <c r="AP115" s="539">
        <v>0.4</v>
      </c>
      <c r="AQ115" s="547"/>
      <c r="AR115" s="547"/>
      <c r="AS115" s="547"/>
      <c r="AT115" s="557"/>
      <c r="AU115" s="569"/>
      <c r="AV115" s="578"/>
      <c r="AW115" s="578"/>
      <c r="AX115" s="578"/>
      <c r="AY115" s="578"/>
      <c r="AZ115" s="425" t="s">
        <v>299</v>
      </c>
      <c r="BA115" s="378"/>
      <c r="BB115" s="378"/>
      <c r="BC115" s="378"/>
      <c r="BD115" s="378"/>
      <c r="BE115" s="378"/>
      <c r="BF115" s="378"/>
      <c r="BG115" s="378"/>
      <c r="BH115" s="378"/>
      <c r="BI115" s="378"/>
      <c r="BJ115" s="378"/>
      <c r="BK115" s="378"/>
      <c r="BL115" s="378"/>
      <c r="BM115" s="378"/>
      <c r="BN115" s="378"/>
      <c r="BO115" s="378"/>
      <c r="BP115" s="472"/>
      <c r="BQ115" s="633" t="s">
        <v>193</v>
      </c>
      <c r="BR115" s="641"/>
      <c r="BS115" s="641"/>
      <c r="BT115" s="641"/>
      <c r="BU115" s="641"/>
      <c r="BV115" s="641" t="s">
        <v>193</v>
      </c>
      <c r="BW115" s="641"/>
      <c r="BX115" s="641"/>
      <c r="BY115" s="641"/>
      <c r="BZ115" s="641"/>
      <c r="CA115" s="641" t="s">
        <v>193</v>
      </c>
      <c r="CB115" s="641"/>
      <c r="CC115" s="641"/>
      <c r="CD115" s="641"/>
      <c r="CE115" s="641"/>
      <c r="CF115" s="657" t="s">
        <v>193</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193</v>
      </c>
      <c r="DH115" s="446"/>
      <c r="DI115" s="446"/>
      <c r="DJ115" s="446"/>
      <c r="DK115" s="499"/>
      <c r="DL115" s="515" t="s">
        <v>193</v>
      </c>
      <c r="DM115" s="446"/>
      <c r="DN115" s="446"/>
      <c r="DO115" s="446"/>
      <c r="DP115" s="499"/>
      <c r="DQ115" s="515" t="s">
        <v>193</v>
      </c>
      <c r="DR115" s="446"/>
      <c r="DS115" s="446"/>
      <c r="DT115" s="446"/>
      <c r="DU115" s="499"/>
      <c r="DV115" s="539" t="s">
        <v>193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193</v>
      </c>
      <c r="AB116" s="446"/>
      <c r="AC116" s="446"/>
      <c r="AD116" s="446"/>
      <c r="AE116" s="499"/>
      <c r="AF116" s="515" t="s">
        <v>193</v>
      </c>
      <c r="AG116" s="446"/>
      <c r="AH116" s="446"/>
      <c r="AI116" s="446"/>
      <c r="AJ116" s="499"/>
      <c r="AK116" s="515" t="s">
        <v>193</v>
      </c>
      <c r="AL116" s="446"/>
      <c r="AM116" s="446"/>
      <c r="AN116" s="446"/>
      <c r="AO116" s="499"/>
      <c r="AP116" s="539" t="s">
        <v>193</v>
      </c>
      <c r="AQ116" s="547"/>
      <c r="AR116" s="547"/>
      <c r="AS116" s="547"/>
      <c r="AT116" s="557"/>
      <c r="AU116" s="569"/>
      <c r="AV116" s="578"/>
      <c r="AW116" s="578"/>
      <c r="AX116" s="578"/>
      <c r="AY116" s="578"/>
      <c r="AZ116" s="602" t="s">
        <v>215</v>
      </c>
      <c r="BA116" s="605"/>
      <c r="BB116" s="605"/>
      <c r="BC116" s="605"/>
      <c r="BD116" s="605"/>
      <c r="BE116" s="605"/>
      <c r="BF116" s="605"/>
      <c r="BG116" s="605"/>
      <c r="BH116" s="605"/>
      <c r="BI116" s="605"/>
      <c r="BJ116" s="605"/>
      <c r="BK116" s="605"/>
      <c r="BL116" s="605"/>
      <c r="BM116" s="605"/>
      <c r="BN116" s="605"/>
      <c r="BO116" s="605"/>
      <c r="BP116" s="628"/>
      <c r="BQ116" s="633" t="s">
        <v>193</v>
      </c>
      <c r="BR116" s="641"/>
      <c r="BS116" s="641"/>
      <c r="BT116" s="641"/>
      <c r="BU116" s="641"/>
      <c r="BV116" s="641" t="s">
        <v>193</v>
      </c>
      <c r="BW116" s="641"/>
      <c r="BX116" s="641"/>
      <c r="BY116" s="641"/>
      <c r="BZ116" s="641"/>
      <c r="CA116" s="641" t="s">
        <v>193</v>
      </c>
      <c r="CB116" s="641"/>
      <c r="CC116" s="641"/>
      <c r="CD116" s="641"/>
      <c r="CE116" s="641"/>
      <c r="CF116" s="657" t="s">
        <v>193</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21040</v>
      </c>
      <c r="DH116" s="446"/>
      <c r="DI116" s="446"/>
      <c r="DJ116" s="446"/>
      <c r="DK116" s="499"/>
      <c r="DL116" s="515">
        <v>10520</v>
      </c>
      <c r="DM116" s="446"/>
      <c r="DN116" s="446"/>
      <c r="DO116" s="446"/>
      <c r="DP116" s="499"/>
      <c r="DQ116" s="515" t="s">
        <v>193</v>
      </c>
      <c r="DR116" s="446"/>
      <c r="DS116" s="446"/>
      <c r="DT116" s="446"/>
      <c r="DU116" s="499"/>
      <c r="DV116" s="539" t="s">
        <v>193</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784776</v>
      </c>
      <c r="AB117" s="488"/>
      <c r="AC117" s="488"/>
      <c r="AD117" s="488"/>
      <c r="AE117" s="500"/>
      <c r="AF117" s="516">
        <v>794230</v>
      </c>
      <c r="AG117" s="488"/>
      <c r="AH117" s="488"/>
      <c r="AI117" s="488"/>
      <c r="AJ117" s="500"/>
      <c r="AK117" s="516">
        <v>780660</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193</v>
      </c>
      <c r="BR117" s="641"/>
      <c r="BS117" s="641"/>
      <c r="BT117" s="641"/>
      <c r="BU117" s="641"/>
      <c r="BV117" s="641" t="s">
        <v>193</v>
      </c>
      <c r="BW117" s="641"/>
      <c r="BX117" s="641"/>
      <c r="BY117" s="641"/>
      <c r="BZ117" s="641"/>
      <c r="CA117" s="641" t="s">
        <v>193</v>
      </c>
      <c r="CB117" s="641"/>
      <c r="CC117" s="641"/>
      <c r="CD117" s="641"/>
      <c r="CE117" s="641"/>
      <c r="CF117" s="657" t="s">
        <v>193</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193</v>
      </c>
      <c r="DH117" s="446"/>
      <c r="DI117" s="446"/>
      <c r="DJ117" s="446"/>
      <c r="DK117" s="499"/>
      <c r="DL117" s="515" t="s">
        <v>193</v>
      </c>
      <c r="DM117" s="446"/>
      <c r="DN117" s="446"/>
      <c r="DO117" s="446"/>
      <c r="DP117" s="499"/>
      <c r="DQ117" s="515" t="s">
        <v>193</v>
      </c>
      <c r="DR117" s="446"/>
      <c r="DS117" s="446"/>
      <c r="DT117" s="446"/>
      <c r="DU117" s="499"/>
      <c r="DV117" s="539" t="s">
        <v>193</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473</v>
      </c>
      <c r="AG118" s="406"/>
      <c r="AH118" s="406"/>
      <c r="AI118" s="406"/>
      <c r="AJ118" s="469"/>
      <c r="AK118" s="480" t="s">
        <v>182</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193</v>
      </c>
      <c r="BR118" s="642"/>
      <c r="BS118" s="642"/>
      <c r="BT118" s="642"/>
      <c r="BU118" s="642"/>
      <c r="BV118" s="642" t="s">
        <v>193</v>
      </c>
      <c r="BW118" s="642"/>
      <c r="BX118" s="642"/>
      <c r="BY118" s="642"/>
      <c r="BZ118" s="642"/>
      <c r="CA118" s="642" t="s">
        <v>193</v>
      </c>
      <c r="CB118" s="642"/>
      <c r="CC118" s="642"/>
      <c r="CD118" s="642"/>
      <c r="CE118" s="642"/>
      <c r="CF118" s="657" t="s">
        <v>193</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193</v>
      </c>
      <c r="DH118" s="446"/>
      <c r="DI118" s="446"/>
      <c r="DJ118" s="446"/>
      <c r="DK118" s="499"/>
      <c r="DL118" s="515" t="s">
        <v>193</v>
      </c>
      <c r="DM118" s="446"/>
      <c r="DN118" s="446"/>
      <c r="DO118" s="446"/>
      <c r="DP118" s="499"/>
      <c r="DQ118" s="515" t="s">
        <v>193</v>
      </c>
      <c r="DR118" s="446"/>
      <c r="DS118" s="446"/>
      <c r="DT118" s="446"/>
      <c r="DU118" s="499"/>
      <c r="DV118" s="539" t="s">
        <v>193</v>
      </c>
      <c r="DW118" s="547"/>
      <c r="DX118" s="547"/>
      <c r="DY118" s="547"/>
      <c r="DZ118" s="557"/>
    </row>
    <row r="119" spans="1:130" s="365" customFormat="1" ht="26.25" customHeight="1">
      <c r="A119" s="389" t="s">
        <v>385</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193</v>
      </c>
      <c r="AB119" s="487"/>
      <c r="AC119" s="487"/>
      <c r="AD119" s="487"/>
      <c r="AE119" s="498"/>
      <c r="AF119" s="514" t="s">
        <v>193</v>
      </c>
      <c r="AG119" s="487"/>
      <c r="AH119" s="487"/>
      <c r="AI119" s="487"/>
      <c r="AJ119" s="498"/>
      <c r="AK119" s="514" t="s">
        <v>193</v>
      </c>
      <c r="AL119" s="487"/>
      <c r="AM119" s="487"/>
      <c r="AN119" s="487"/>
      <c r="AO119" s="498"/>
      <c r="AP119" s="538" t="s">
        <v>193</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160</v>
      </c>
      <c r="BP119" s="629"/>
      <c r="BQ119" s="634">
        <v>7382202</v>
      </c>
      <c r="BR119" s="642"/>
      <c r="BS119" s="642"/>
      <c r="BT119" s="642"/>
      <c r="BU119" s="642"/>
      <c r="BV119" s="642">
        <v>6678905</v>
      </c>
      <c r="BW119" s="642"/>
      <c r="BX119" s="642"/>
      <c r="BY119" s="642"/>
      <c r="BZ119" s="642"/>
      <c r="CA119" s="642">
        <v>6104133</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193</v>
      </c>
      <c r="DH119" s="489"/>
      <c r="DI119" s="489"/>
      <c r="DJ119" s="489"/>
      <c r="DK119" s="501"/>
      <c r="DL119" s="517" t="s">
        <v>193</v>
      </c>
      <c r="DM119" s="489"/>
      <c r="DN119" s="489"/>
      <c r="DO119" s="489"/>
      <c r="DP119" s="501"/>
      <c r="DQ119" s="517" t="s">
        <v>193</v>
      </c>
      <c r="DR119" s="489"/>
      <c r="DS119" s="489"/>
      <c r="DT119" s="489"/>
      <c r="DU119" s="501"/>
      <c r="DV119" s="714" t="s">
        <v>193</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193</v>
      </c>
      <c r="AB120" s="446"/>
      <c r="AC120" s="446"/>
      <c r="AD120" s="446"/>
      <c r="AE120" s="499"/>
      <c r="AF120" s="515" t="s">
        <v>193</v>
      </c>
      <c r="AG120" s="446"/>
      <c r="AH120" s="446"/>
      <c r="AI120" s="446"/>
      <c r="AJ120" s="499"/>
      <c r="AK120" s="515" t="s">
        <v>193</v>
      </c>
      <c r="AL120" s="446"/>
      <c r="AM120" s="446"/>
      <c r="AN120" s="446"/>
      <c r="AO120" s="499"/>
      <c r="AP120" s="539" t="s">
        <v>193</v>
      </c>
      <c r="AQ120" s="547"/>
      <c r="AR120" s="547"/>
      <c r="AS120" s="547"/>
      <c r="AT120" s="557"/>
      <c r="AU120" s="571" t="s">
        <v>477</v>
      </c>
      <c r="AV120" s="580"/>
      <c r="AW120" s="580"/>
      <c r="AX120" s="580"/>
      <c r="AY120" s="591"/>
      <c r="AZ120" s="424" t="s">
        <v>207</v>
      </c>
      <c r="BA120" s="407"/>
      <c r="BB120" s="407"/>
      <c r="BC120" s="407"/>
      <c r="BD120" s="407"/>
      <c r="BE120" s="407"/>
      <c r="BF120" s="407"/>
      <c r="BG120" s="407"/>
      <c r="BH120" s="407"/>
      <c r="BI120" s="407"/>
      <c r="BJ120" s="407"/>
      <c r="BK120" s="407"/>
      <c r="BL120" s="407"/>
      <c r="BM120" s="407"/>
      <c r="BN120" s="407"/>
      <c r="BO120" s="407"/>
      <c r="BP120" s="470"/>
      <c r="BQ120" s="632">
        <v>2623735</v>
      </c>
      <c r="BR120" s="640"/>
      <c r="BS120" s="640"/>
      <c r="BT120" s="640"/>
      <c r="BU120" s="640"/>
      <c r="BV120" s="640">
        <v>2205734</v>
      </c>
      <c r="BW120" s="640"/>
      <c r="BX120" s="640"/>
      <c r="BY120" s="640"/>
      <c r="BZ120" s="640"/>
      <c r="CA120" s="640">
        <v>2203737</v>
      </c>
      <c r="CB120" s="640"/>
      <c r="CC120" s="640"/>
      <c r="CD120" s="640"/>
      <c r="CE120" s="640"/>
      <c r="CF120" s="656">
        <v>84.5</v>
      </c>
      <c r="CG120" s="660"/>
      <c r="CH120" s="660"/>
      <c r="CI120" s="660"/>
      <c r="CJ120" s="660"/>
      <c r="CK120" s="675" t="s">
        <v>265</v>
      </c>
      <c r="CL120" s="685"/>
      <c r="CM120" s="685"/>
      <c r="CN120" s="685"/>
      <c r="CO120" s="688"/>
      <c r="CP120" s="692" t="s">
        <v>180</v>
      </c>
      <c r="CQ120" s="695"/>
      <c r="CR120" s="695"/>
      <c r="CS120" s="695"/>
      <c r="CT120" s="695"/>
      <c r="CU120" s="695"/>
      <c r="CV120" s="695"/>
      <c r="CW120" s="695"/>
      <c r="CX120" s="695"/>
      <c r="CY120" s="695"/>
      <c r="CZ120" s="695"/>
      <c r="DA120" s="695"/>
      <c r="DB120" s="695"/>
      <c r="DC120" s="695"/>
      <c r="DD120" s="695"/>
      <c r="DE120" s="695"/>
      <c r="DF120" s="698"/>
      <c r="DG120" s="632">
        <v>1412949</v>
      </c>
      <c r="DH120" s="640"/>
      <c r="DI120" s="640"/>
      <c r="DJ120" s="640"/>
      <c r="DK120" s="640"/>
      <c r="DL120" s="640">
        <v>1319713</v>
      </c>
      <c r="DM120" s="640"/>
      <c r="DN120" s="640"/>
      <c r="DO120" s="640"/>
      <c r="DP120" s="640"/>
      <c r="DQ120" s="640">
        <v>1250655</v>
      </c>
      <c r="DR120" s="640"/>
      <c r="DS120" s="640"/>
      <c r="DT120" s="640"/>
      <c r="DU120" s="640"/>
      <c r="DV120" s="712">
        <v>48</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193</v>
      </c>
      <c r="AB121" s="446"/>
      <c r="AC121" s="446"/>
      <c r="AD121" s="446"/>
      <c r="AE121" s="499"/>
      <c r="AF121" s="515" t="s">
        <v>193</v>
      </c>
      <c r="AG121" s="446"/>
      <c r="AH121" s="446"/>
      <c r="AI121" s="446"/>
      <c r="AJ121" s="499"/>
      <c r="AK121" s="515" t="s">
        <v>193</v>
      </c>
      <c r="AL121" s="446"/>
      <c r="AM121" s="446"/>
      <c r="AN121" s="446"/>
      <c r="AO121" s="499"/>
      <c r="AP121" s="539" t="s">
        <v>193</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5227</v>
      </c>
      <c r="BR121" s="641"/>
      <c r="BS121" s="641"/>
      <c r="BT121" s="641"/>
      <c r="BU121" s="641"/>
      <c r="BV121" s="641">
        <v>2570</v>
      </c>
      <c r="BW121" s="641"/>
      <c r="BX121" s="641"/>
      <c r="BY121" s="641"/>
      <c r="BZ121" s="641"/>
      <c r="CA121" s="641">
        <v>843</v>
      </c>
      <c r="CB121" s="641"/>
      <c r="CC121" s="641"/>
      <c r="CD121" s="641"/>
      <c r="CE121" s="641"/>
      <c r="CF121" s="657">
        <v>0</v>
      </c>
      <c r="CG121" s="661"/>
      <c r="CH121" s="661"/>
      <c r="CI121" s="661"/>
      <c r="CJ121" s="661"/>
      <c r="CK121" s="676"/>
      <c r="CL121" s="686"/>
      <c r="CM121" s="686"/>
      <c r="CN121" s="686"/>
      <c r="CO121" s="689"/>
      <c r="CP121" s="693" t="s">
        <v>325</v>
      </c>
      <c r="CQ121" s="403"/>
      <c r="CR121" s="403"/>
      <c r="CS121" s="403"/>
      <c r="CT121" s="403"/>
      <c r="CU121" s="403"/>
      <c r="CV121" s="403"/>
      <c r="CW121" s="403"/>
      <c r="CX121" s="403"/>
      <c r="CY121" s="403"/>
      <c r="CZ121" s="403"/>
      <c r="DA121" s="403"/>
      <c r="DB121" s="403"/>
      <c r="DC121" s="403"/>
      <c r="DD121" s="403"/>
      <c r="DE121" s="403"/>
      <c r="DF121" s="699"/>
      <c r="DG121" s="633" t="s">
        <v>193</v>
      </c>
      <c r="DH121" s="641"/>
      <c r="DI121" s="641"/>
      <c r="DJ121" s="641"/>
      <c r="DK121" s="641"/>
      <c r="DL121" s="641">
        <v>1252302</v>
      </c>
      <c r="DM121" s="641"/>
      <c r="DN121" s="641"/>
      <c r="DO121" s="641"/>
      <c r="DP121" s="641"/>
      <c r="DQ121" s="641">
        <v>1102691</v>
      </c>
      <c r="DR121" s="641"/>
      <c r="DS121" s="641"/>
      <c r="DT121" s="641"/>
      <c r="DU121" s="641"/>
      <c r="DV121" s="713">
        <v>42.3</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193</v>
      </c>
      <c r="AB122" s="446"/>
      <c r="AC122" s="446"/>
      <c r="AD122" s="446"/>
      <c r="AE122" s="499"/>
      <c r="AF122" s="515" t="s">
        <v>193</v>
      </c>
      <c r="AG122" s="446"/>
      <c r="AH122" s="446"/>
      <c r="AI122" s="446"/>
      <c r="AJ122" s="499"/>
      <c r="AK122" s="515" t="s">
        <v>193</v>
      </c>
      <c r="AL122" s="446"/>
      <c r="AM122" s="446"/>
      <c r="AN122" s="446"/>
      <c r="AO122" s="499"/>
      <c r="AP122" s="539" t="s">
        <v>193</v>
      </c>
      <c r="AQ122" s="547"/>
      <c r="AR122" s="547"/>
      <c r="AS122" s="547"/>
      <c r="AT122" s="557"/>
      <c r="AU122" s="572"/>
      <c r="AV122" s="581"/>
      <c r="AW122" s="581"/>
      <c r="AX122" s="581"/>
      <c r="AY122" s="592"/>
      <c r="AZ122" s="427" t="s">
        <v>297</v>
      </c>
      <c r="BA122" s="423"/>
      <c r="BB122" s="423"/>
      <c r="BC122" s="423"/>
      <c r="BD122" s="423"/>
      <c r="BE122" s="423"/>
      <c r="BF122" s="423"/>
      <c r="BG122" s="423"/>
      <c r="BH122" s="423"/>
      <c r="BI122" s="423"/>
      <c r="BJ122" s="423"/>
      <c r="BK122" s="423"/>
      <c r="BL122" s="423"/>
      <c r="BM122" s="423"/>
      <c r="BN122" s="423"/>
      <c r="BO122" s="423"/>
      <c r="BP122" s="473"/>
      <c r="BQ122" s="634">
        <v>3765826</v>
      </c>
      <c r="BR122" s="642"/>
      <c r="BS122" s="642"/>
      <c r="BT122" s="642"/>
      <c r="BU122" s="642"/>
      <c r="BV122" s="642">
        <v>3339615</v>
      </c>
      <c r="BW122" s="642"/>
      <c r="BX122" s="642"/>
      <c r="BY122" s="642"/>
      <c r="BZ122" s="642"/>
      <c r="CA122" s="642">
        <v>3018199</v>
      </c>
      <c r="CB122" s="642"/>
      <c r="CC122" s="642"/>
      <c r="CD122" s="642"/>
      <c r="CE122" s="642"/>
      <c r="CF122" s="658">
        <v>115.7</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11025</v>
      </c>
      <c r="AB123" s="446"/>
      <c r="AC123" s="446"/>
      <c r="AD123" s="446"/>
      <c r="AE123" s="499"/>
      <c r="AF123" s="515">
        <v>10857</v>
      </c>
      <c r="AG123" s="446"/>
      <c r="AH123" s="446"/>
      <c r="AI123" s="446"/>
      <c r="AJ123" s="499"/>
      <c r="AK123" s="515">
        <v>10688</v>
      </c>
      <c r="AL123" s="446"/>
      <c r="AM123" s="446"/>
      <c r="AN123" s="446"/>
      <c r="AO123" s="499"/>
      <c r="AP123" s="539">
        <v>0.4</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488</v>
      </c>
      <c r="BP123" s="629"/>
      <c r="BQ123" s="635">
        <v>6394788</v>
      </c>
      <c r="BR123" s="643"/>
      <c r="BS123" s="643"/>
      <c r="BT123" s="643"/>
      <c r="BU123" s="643"/>
      <c r="BV123" s="643">
        <v>5547919</v>
      </c>
      <c r="BW123" s="643"/>
      <c r="BX123" s="643"/>
      <c r="BY123" s="643"/>
      <c r="BZ123" s="643"/>
      <c r="CA123" s="643">
        <v>5222779</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193</v>
      </c>
      <c r="AB124" s="446"/>
      <c r="AC124" s="446"/>
      <c r="AD124" s="446"/>
      <c r="AE124" s="499"/>
      <c r="AF124" s="515" t="s">
        <v>193</v>
      </c>
      <c r="AG124" s="446"/>
      <c r="AH124" s="446"/>
      <c r="AI124" s="446"/>
      <c r="AJ124" s="499"/>
      <c r="AK124" s="515" t="s">
        <v>193</v>
      </c>
      <c r="AL124" s="446"/>
      <c r="AM124" s="446"/>
      <c r="AN124" s="446"/>
      <c r="AO124" s="499"/>
      <c r="AP124" s="539" t="s">
        <v>193</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39</v>
      </c>
      <c r="BR124" s="644"/>
      <c r="BS124" s="644"/>
      <c r="BT124" s="644"/>
      <c r="BU124" s="644"/>
      <c r="BV124" s="644">
        <v>43.1</v>
      </c>
      <c r="BW124" s="644"/>
      <c r="BX124" s="644"/>
      <c r="BY124" s="644"/>
      <c r="BZ124" s="644"/>
      <c r="CA124" s="644">
        <v>33.700000000000003</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v>1414683</v>
      </c>
      <c r="DH124" s="489"/>
      <c r="DI124" s="489"/>
      <c r="DJ124" s="489"/>
      <c r="DK124" s="501"/>
      <c r="DL124" s="517" t="s">
        <v>193</v>
      </c>
      <c r="DM124" s="489"/>
      <c r="DN124" s="489"/>
      <c r="DO124" s="489"/>
      <c r="DP124" s="501"/>
      <c r="DQ124" s="517" t="s">
        <v>193</v>
      </c>
      <c r="DR124" s="489"/>
      <c r="DS124" s="489"/>
      <c r="DT124" s="489"/>
      <c r="DU124" s="501"/>
      <c r="DV124" s="714" t="s">
        <v>193</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193</v>
      </c>
      <c r="AB125" s="446"/>
      <c r="AC125" s="446"/>
      <c r="AD125" s="446"/>
      <c r="AE125" s="499"/>
      <c r="AF125" s="515" t="s">
        <v>193</v>
      </c>
      <c r="AG125" s="446"/>
      <c r="AH125" s="446"/>
      <c r="AI125" s="446"/>
      <c r="AJ125" s="499"/>
      <c r="AK125" s="515" t="s">
        <v>193</v>
      </c>
      <c r="AL125" s="446"/>
      <c r="AM125" s="446"/>
      <c r="AN125" s="446"/>
      <c r="AO125" s="499"/>
      <c r="AP125" s="539" t="s">
        <v>193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193</v>
      </c>
      <c r="DH125" s="640"/>
      <c r="DI125" s="640"/>
      <c r="DJ125" s="640"/>
      <c r="DK125" s="640"/>
      <c r="DL125" s="640" t="s">
        <v>193</v>
      </c>
      <c r="DM125" s="640"/>
      <c r="DN125" s="640"/>
      <c r="DO125" s="640"/>
      <c r="DP125" s="640"/>
      <c r="DQ125" s="640" t="s">
        <v>193</v>
      </c>
      <c r="DR125" s="640"/>
      <c r="DS125" s="640"/>
      <c r="DT125" s="640"/>
      <c r="DU125" s="640"/>
      <c r="DV125" s="712" t="s">
        <v>193</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193</v>
      </c>
      <c r="AB126" s="446"/>
      <c r="AC126" s="446"/>
      <c r="AD126" s="446"/>
      <c r="AE126" s="499"/>
      <c r="AF126" s="515" t="s">
        <v>193</v>
      </c>
      <c r="AG126" s="446"/>
      <c r="AH126" s="446"/>
      <c r="AI126" s="446"/>
      <c r="AJ126" s="499"/>
      <c r="AK126" s="515" t="s">
        <v>193</v>
      </c>
      <c r="AL126" s="446"/>
      <c r="AM126" s="446"/>
      <c r="AN126" s="446"/>
      <c r="AO126" s="499"/>
      <c r="AP126" s="539" t="s">
        <v>193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193</v>
      </c>
      <c r="DH126" s="641"/>
      <c r="DI126" s="641"/>
      <c r="DJ126" s="641"/>
      <c r="DK126" s="641"/>
      <c r="DL126" s="641" t="s">
        <v>193</v>
      </c>
      <c r="DM126" s="641"/>
      <c r="DN126" s="641"/>
      <c r="DO126" s="641"/>
      <c r="DP126" s="641"/>
      <c r="DQ126" s="641" t="s">
        <v>193</v>
      </c>
      <c r="DR126" s="641"/>
      <c r="DS126" s="641"/>
      <c r="DT126" s="641"/>
      <c r="DU126" s="641"/>
      <c r="DV126" s="713" t="s">
        <v>193</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193</v>
      </c>
      <c r="AB127" s="446"/>
      <c r="AC127" s="446"/>
      <c r="AD127" s="446"/>
      <c r="AE127" s="499"/>
      <c r="AF127" s="515" t="s">
        <v>193</v>
      </c>
      <c r="AG127" s="446"/>
      <c r="AH127" s="446"/>
      <c r="AI127" s="446"/>
      <c r="AJ127" s="499"/>
      <c r="AK127" s="515" t="s">
        <v>193</v>
      </c>
      <c r="AL127" s="446"/>
      <c r="AM127" s="446"/>
      <c r="AN127" s="446"/>
      <c r="AO127" s="499"/>
      <c r="AP127" s="539" t="s">
        <v>193</v>
      </c>
      <c r="AQ127" s="547"/>
      <c r="AR127" s="547"/>
      <c r="AS127" s="547"/>
      <c r="AT127" s="557"/>
      <c r="AU127" s="378"/>
      <c r="AV127" s="378"/>
      <c r="AW127" s="378"/>
      <c r="AX127" s="584" t="s">
        <v>494</v>
      </c>
      <c r="AY127" s="593"/>
      <c r="AZ127" s="593"/>
      <c r="BA127" s="593"/>
      <c r="BB127" s="593"/>
      <c r="BC127" s="593"/>
      <c r="BD127" s="593"/>
      <c r="BE127" s="610"/>
      <c r="BF127" s="612" t="s">
        <v>231</v>
      </c>
      <c r="BG127" s="593"/>
      <c r="BH127" s="593"/>
      <c r="BI127" s="593"/>
      <c r="BJ127" s="593"/>
      <c r="BK127" s="593"/>
      <c r="BL127" s="610"/>
      <c r="BM127" s="612" t="s">
        <v>416</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442</v>
      </c>
      <c r="CQ127" s="378"/>
      <c r="CR127" s="378"/>
      <c r="CS127" s="378"/>
      <c r="CT127" s="378"/>
      <c r="CU127" s="378"/>
      <c r="CV127" s="378"/>
      <c r="CW127" s="378"/>
      <c r="CX127" s="378"/>
      <c r="CY127" s="378"/>
      <c r="CZ127" s="378"/>
      <c r="DA127" s="378"/>
      <c r="DB127" s="378"/>
      <c r="DC127" s="378"/>
      <c r="DD127" s="378"/>
      <c r="DE127" s="378"/>
      <c r="DF127" s="472"/>
      <c r="DG127" s="633" t="s">
        <v>193</v>
      </c>
      <c r="DH127" s="641"/>
      <c r="DI127" s="641"/>
      <c r="DJ127" s="641"/>
      <c r="DK127" s="641"/>
      <c r="DL127" s="641" t="s">
        <v>193</v>
      </c>
      <c r="DM127" s="641"/>
      <c r="DN127" s="641"/>
      <c r="DO127" s="641"/>
      <c r="DP127" s="641"/>
      <c r="DQ127" s="641" t="s">
        <v>193</v>
      </c>
      <c r="DR127" s="641"/>
      <c r="DS127" s="641"/>
      <c r="DT127" s="641"/>
      <c r="DU127" s="641"/>
      <c r="DV127" s="713" t="s">
        <v>193</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3988</v>
      </c>
      <c r="AB128" s="487"/>
      <c r="AC128" s="487"/>
      <c r="AD128" s="487"/>
      <c r="AE128" s="498"/>
      <c r="AF128" s="514">
        <v>2727</v>
      </c>
      <c r="AG128" s="487"/>
      <c r="AH128" s="487"/>
      <c r="AI128" s="487"/>
      <c r="AJ128" s="498"/>
      <c r="AK128" s="514">
        <v>1761</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193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193</v>
      </c>
      <c r="DH128" s="705"/>
      <c r="DI128" s="705"/>
      <c r="DJ128" s="705"/>
      <c r="DK128" s="705"/>
      <c r="DL128" s="705" t="s">
        <v>193</v>
      </c>
      <c r="DM128" s="705"/>
      <c r="DN128" s="705"/>
      <c r="DO128" s="705"/>
      <c r="DP128" s="705"/>
      <c r="DQ128" s="705" t="s">
        <v>193</v>
      </c>
      <c r="DR128" s="705"/>
      <c r="DS128" s="705"/>
      <c r="DT128" s="705"/>
      <c r="DU128" s="705"/>
      <c r="DV128" s="715" t="s">
        <v>193</v>
      </c>
      <c r="DW128" s="715"/>
      <c r="DX128" s="715"/>
      <c r="DY128" s="715"/>
      <c r="DZ128" s="724"/>
    </row>
    <row r="129" spans="1:131" s="365" customFormat="1" ht="26.25" customHeight="1">
      <c r="A129" s="385" t="s">
        <v>164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229</v>
      </c>
      <c r="X129" s="466"/>
      <c r="Y129" s="466"/>
      <c r="Z129" s="476"/>
      <c r="AA129" s="482">
        <v>2976608</v>
      </c>
      <c r="AB129" s="446"/>
      <c r="AC129" s="446"/>
      <c r="AD129" s="446"/>
      <c r="AE129" s="499"/>
      <c r="AF129" s="515">
        <v>3087489</v>
      </c>
      <c r="AG129" s="446"/>
      <c r="AH129" s="446"/>
      <c r="AI129" s="446"/>
      <c r="AJ129" s="499"/>
      <c r="AK129" s="515">
        <v>3058570</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445620</v>
      </c>
      <c r="AB130" s="446"/>
      <c r="AC130" s="446"/>
      <c r="AD130" s="446"/>
      <c r="AE130" s="499"/>
      <c r="AF130" s="515">
        <v>466435</v>
      </c>
      <c r="AG130" s="446"/>
      <c r="AH130" s="446"/>
      <c r="AI130" s="446"/>
      <c r="AJ130" s="499"/>
      <c r="AK130" s="515">
        <v>450649</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12.7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166</v>
      </c>
      <c r="X131" s="467"/>
      <c r="Y131" s="467"/>
      <c r="Z131" s="477"/>
      <c r="AA131" s="484">
        <v>2530988</v>
      </c>
      <c r="AB131" s="489"/>
      <c r="AC131" s="489"/>
      <c r="AD131" s="489"/>
      <c r="AE131" s="501"/>
      <c r="AF131" s="517">
        <v>2621054</v>
      </c>
      <c r="AG131" s="489"/>
      <c r="AH131" s="489"/>
      <c r="AI131" s="489"/>
      <c r="AJ131" s="501"/>
      <c r="AK131" s="517">
        <v>2607921</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33.700000000000003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13.242575629999999</v>
      </c>
      <c r="AB132" s="490"/>
      <c r="AC132" s="490"/>
      <c r="AD132" s="490"/>
      <c r="AE132" s="502"/>
      <c r="AF132" s="518">
        <v>12.4021863</v>
      </c>
      <c r="AG132" s="490"/>
      <c r="AH132" s="490"/>
      <c r="AI132" s="490"/>
      <c r="AJ132" s="502"/>
      <c r="AK132" s="518">
        <v>12.58665427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14.4</v>
      </c>
      <c r="AB133" s="491"/>
      <c r="AC133" s="491"/>
      <c r="AD133" s="491"/>
      <c r="AE133" s="503"/>
      <c r="AF133" s="486">
        <v>13.1</v>
      </c>
      <c r="AG133" s="491"/>
      <c r="AH133" s="491"/>
      <c r="AI133" s="491"/>
      <c r="AJ133" s="503"/>
      <c r="AK133" s="486">
        <v>12.7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uMRyPNF9G9P38k0KQDnzoyh00eHxf7GDds536DlInikvdqqENkXmHY4ImkWaMu19yewcOYFvvI+uOUrShUertg==" saltValue="5F7RuShhWSU3qa3e2YoYI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60" zoomScaleNormal="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kj1BWir8LwM035M+6ou3CsMhggqQzLmlHGtYqQfK/5Kz0DmOwI1lhUH47kWC1Q5iIeMPtxUFQ+0TnnFqRfuGLA==" saltValue="+K8le95MfbPv7vsjeLuOi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60" zoomScaleNormal="6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o/tcyTC9EIxzwBzbcQ4H4TS/vkYqrE1d4ja0XU3EyQXe9TFjlYN271o/gnaOWbaTeH/hX5CmDDp4LSlINhjwmg==" saltValue="+71vYNeJMQrVKe7eBktRN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421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729082</v>
      </c>
      <c r="AP9" s="787">
        <v>164913</v>
      </c>
      <c r="AQ9" s="810">
        <v>289558</v>
      </c>
      <c r="AR9" s="824">
        <v>-43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200</v>
      </c>
      <c r="AL10" s="757"/>
      <c r="AM10" s="757"/>
      <c r="AN10" s="774"/>
      <c r="AO10" s="788">
        <v>153309</v>
      </c>
      <c r="AP10" s="788">
        <v>34677</v>
      </c>
      <c r="AQ10" s="811">
        <v>31838</v>
      </c>
      <c r="AR10" s="825">
        <v>8.9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5174</v>
      </c>
      <c r="AP11" s="788">
        <v>1170</v>
      </c>
      <c r="AQ11" s="811">
        <v>5309</v>
      </c>
      <c r="AR11" s="825">
        <v>-78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228</v>
      </c>
      <c r="AL12" s="757"/>
      <c r="AM12" s="757"/>
      <c r="AN12" s="774"/>
      <c r="AO12" s="788" t="s">
        <v>193</v>
      </c>
      <c r="AP12" s="788" t="s">
        <v>193</v>
      </c>
      <c r="AQ12" s="811" t="s">
        <v>193</v>
      </c>
      <c r="AR12" s="825" t="s">
        <v>193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9142</v>
      </c>
      <c r="AP13" s="788">
        <v>2068</v>
      </c>
      <c r="AQ13" s="811">
        <v>8195</v>
      </c>
      <c r="AR13" s="825">
        <v>-74.8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11344</v>
      </c>
      <c r="AP14" s="788">
        <v>2566</v>
      </c>
      <c r="AQ14" s="811">
        <v>5752</v>
      </c>
      <c r="AR14" s="825">
        <v>-55.4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-24264</v>
      </c>
      <c r="AP15" s="788">
        <v>-5488</v>
      </c>
      <c r="AQ15" s="811">
        <v>-17150</v>
      </c>
      <c r="AR15" s="825">
        <v>-68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883787</v>
      </c>
      <c r="AP16" s="788">
        <v>199907</v>
      </c>
      <c r="AQ16" s="811">
        <v>323504</v>
      </c>
      <c r="AR16" s="825">
        <v>-38.200000000000003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336</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16.059999999999999</v>
      </c>
      <c r="AP21" s="800">
        <v>26.26</v>
      </c>
      <c r="AQ21" s="813">
        <v>-10.199999999999999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93.8</v>
      </c>
      <c r="AP22" s="801">
        <v>94.5</v>
      </c>
      <c r="AQ22" s="814">
        <v>-0.7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421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545589</v>
      </c>
      <c r="AP32" s="788">
        <v>123409</v>
      </c>
      <c r="AQ32" s="815">
        <v>167749</v>
      </c>
      <c r="AR32" s="825">
        <v>-26.4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193</v>
      </c>
      <c r="AP33" s="788" t="s">
        <v>193</v>
      </c>
      <c r="AQ33" s="815" t="s">
        <v>193</v>
      </c>
      <c r="AR33" s="825" t="s">
        <v>193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193</v>
      </c>
      <c r="AP34" s="788" t="s">
        <v>193</v>
      </c>
      <c r="AQ34" s="815" t="s">
        <v>193</v>
      </c>
      <c r="AR34" s="825" t="s">
        <v>193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224383</v>
      </c>
      <c r="AP35" s="788">
        <v>50754</v>
      </c>
      <c r="AQ35" s="815">
        <v>32778</v>
      </c>
      <c r="AR35" s="825">
        <v>54.8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t="s">
        <v>193</v>
      </c>
      <c r="AP36" s="788" t="s">
        <v>193</v>
      </c>
      <c r="AQ36" s="815">
        <v>4535</v>
      </c>
      <c r="AR36" s="825" t="s">
        <v>193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10688</v>
      </c>
      <c r="AP37" s="788">
        <v>2418</v>
      </c>
      <c r="AQ37" s="815">
        <v>1146</v>
      </c>
      <c r="AR37" s="825">
        <v>111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193</v>
      </c>
      <c r="AP38" s="792" t="s">
        <v>193</v>
      </c>
      <c r="AQ38" s="816">
        <v>37</v>
      </c>
      <c r="AR38" s="814" t="s">
        <v>193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v>-1761</v>
      </c>
      <c r="AP39" s="788">
        <v>-398</v>
      </c>
      <c r="AQ39" s="815">
        <v>-7395</v>
      </c>
      <c r="AR39" s="825">
        <v>-94.6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-450649</v>
      </c>
      <c r="AP40" s="788">
        <v>-101934</v>
      </c>
      <c r="AQ40" s="815">
        <v>-144519</v>
      </c>
      <c r="AR40" s="825">
        <v>-29.5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328250</v>
      </c>
      <c r="AP41" s="788">
        <v>74248</v>
      </c>
      <c r="AQ41" s="815">
        <v>54333</v>
      </c>
      <c r="AR41" s="825">
        <v>36.700000000000003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439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517</v>
      </c>
      <c r="AQ50" s="818" t="s">
        <v>382</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790016</v>
      </c>
      <c r="AN51" s="783">
        <v>161922</v>
      </c>
      <c r="AO51" s="795">
        <v>57.7</v>
      </c>
      <c r="AP51" s="806">
        <v>332350</v>
      </c>
      <c r="AQ51" s="819">
        <v>129</v>
      </c>
      <c r="AR51" s="829">
        <v>-71.3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241769</v>
      </c>
      <c r="AN52" s="784">
        <v>49553</v>
      </c>
      <c r="AO52" s="796">
        <v>-32.200000000000003</v>
      </c>
      <c r="AP52" s="807">
        <v>200453</v>
      </c>
      <c r="AQ52" s="820">
        <v>139.30000000000001</v>
      </c>
      <c r="AR52" s="830">
        <v>-171.5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317</v>
      </c>
      <c r="AL53" s="764"/>
      <c r="AM53" s="770">
        <v>551916</v>
      </c>
      <c r="AN53" s="783">
        <v>115126</v>
      </c>
      <c r="AO53" s="795">
        <v>-28.9</v>
      </c>
      <c r="AP53" s="806">
        <v>362690</v>
      </c>
      <c r="AQ53" s="819">
        <v>9.1</v>
      </c>
      <c r="AR53" s="829">
        <v>-38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400703</v>
      </c>
      <c r="AN54" s="784">
        <v>83584</v>
      </c>
      <c r="AO54" s="796">
        <v>68.7</v>
      </c>
      <c r="AP54" s="807">
        <v>172580</v>
      </c>
      <c r="AQ54" s="820">
        <v>-13.9</v>
      </c>
      <c r="AR54" s="830">
        <v>82.6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132</v>
      </c>
      <c r="AL55" s="764"/>
      <c r="AM55" s="770">
        <v>468661</v>
      </c>
      <c r="AN55" s="783">
        <v>99970</v>
      </c>
      <c r="AO55" s="795">
        <v>-13.2</v>
      </c>
      <c r="AP55" s="806">
        <v>296093</v>
      </c>
      <c r="AQ55" s="819">
        <v>-18.399999999999999</v>
      </c>
      <c r="AR55" s="829">
        <v>5.2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253232</v>
      </c>
      <c r="AN56" s="784">
        <v>54017</v>
      </c>
      <c r="AO56" s="796">
        <v>-35.4</v>
      </c>
      <c r="AP56" s="807">
        <v>140545</v>
      </c>
      <c r="AQ56" s="820">
        <v>-18.600000000000001</v>
      </c>
      <c r="AR56" s="830">
        <v>-16.8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482614</v>
      </c>
      <c r="AN57" s="783">
        <v>106069</v>
      </c>
      <c r="AO57" s="795">
        <v>6.1</v>
      </c>
      <c r="AP57" s="806">
        <v>308655</v>
      </c>
      <c r="AQ57" s="819">
        <v>4.2</v>
      </c>
      <c r="AR57" s="829">
        <v>1.9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217395</v>
      </c>
      <c r="AN58" s="784">
        <v>47779</v>
      </c>
      <c r="AO58" s="796">
        <v>-11.5</v>
      </c>
      <c r="AP58" s="807">
        <v>169887</v>
      </c>
      <c r="AQ58" s="820">
        <v>20.9</v>
      </c>
      <c r="AR58" s="830">
        <v>-32.4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394672</v>
      </c>
      <c r="AN59" s="783">
        <v>89272</v>
      </c>
      <c r="AO59" s="795">
        <v>-15.8</v>
      </c>
      <c r="AP59" s="806">
        <v>325476</v>
      </c>
      <c r="AQ59" s="819">
        <v>5.4</v>
      </c>
      <c r="AR59" s="829">
        <v>-21.2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227214</v>
      </c>
      <c r="AN60" s="784">
        <v>51394</v>
      </c>
      <c r="AO60" s="796">
        <v>7.6</v>
      </c>
      <c r="AP60" s="807">
        <v>190204</v>
      </c>
      <c r="AQ60" s="820">
        <v>12</v>
      </c>
      <c r="AR60" s="830">
        <v>-4.4000000000000004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537576</v>
      </c>
      <c r="AN61" s="783">
        <v>114472</v>
      </c>
      <c r="AO61" s="795">
        <v>1.2</v>
      </c>
      <c r="AP61" s="806">
        <v>325053</v>
      </c>
      <c r="AQ61" s="821">
        <v>25.9</v>
      </c>
      <c r="AR61" s="829">
        <v>-24.7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268063</v>
      </c>
      <c r="AN62" s="784">
        <v>57265</v>
      </c>
      <c r="AO62" s="796">
        <v>-0.6</v>
      </c>
      <c r="AP62" s="807">
        <v>174734</v>
      </c>
      <c r="AQ62" s="820">
        <v>27.9</v>
      </c>
      <c r="AR62" s="830">
        <v>-28.5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ybylQugsh83sfqAPfdZ28trxJEEyZH1HTzUq0dChzWph88eK8dGdFgbuDV5+1BdH2iB6SSj1EaCVYo2TCGCiOw==" saltValue="MifkUQoEIsD9X82mFuZw8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60" zoomScaleNormal="6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1" spans="125:125" ht="13.5" hidden="1" customHeight="1">
      <c r="DU121" s="726"/>
    </row>
  </sheetData>
  <sheetProtection algorithmName="SHA-512" hashValue="OgEqdM1lNbXrSqZMmxVRfUgyFHVGREeFLnrTEY4Gz+UvGw4k6Rhmqk7ivbiQZErCEq2N/OU9kJ5jO3WU+lGFXA==" saltValue="m9oDrvIeMSrGi3W+aurRX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60" zoomScaleNormal="6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XGrYCN1260ysGKfym1zBZtgMphbGv+InBvu9bNMS9mw7P7G1fEurXUxc1hGeBD5y+GtbGZ+MJrps/DvN+zUxxw==" saltValue="pOgToa4ES3Tz6zpZ0LqcM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523</v>
      </c>
      <c r="G46" s="853" t="s">
        <v>524</v>
      </c>
      <c r="H46" s="853" t="s">
        <v>525</v>
      </c>
      <c r="I46" s="853" t="s">
        <v>248</v>
      </c>
      <c r="J46" s="858" t="s">
        <v>526</v>
      </c>
    </row>
    <row r="47" spans="2:10" ht="57.75" customHeight="1">
      <c r="B47" s="838"/>
      <c r="C47" s="842" t="s">
        <v>3</v>
      </c>
      <c r="D47" s="842"/>
      <c r="E47" s="846"/>
      <c r="F47" s="850">
        <v>37.31</v>
      </c>
      <c r="G47" s="854">
        <v>33.86</v>
      </c>
      <c r="H47" s="854">
        <v>42.06</v>
      </c>
      <c r="I47" s="854">
        <v>31.36</v>
      </c>
      <c r="J47" s="859">
        <v>33.36</v>
      </c>
    </row>
    <row r="48" spans="2:10" ht="57.75" customHeight="1">
      <c r="B48" s="839"/>
      <c r="C48" s="843" t="s">
        <v>9</v>
      </c>
      <c r="D48" s="843"/>
      <c r="E48" s="847"/>
      <c r="F48" s="851">
        <v>4</v>
      </c>
      <c r="G48" s="855">
        <v>3.6</v>
      </c>
      <c r="H48" s="855">
        <v>3.03</v>
      </c>
      <c r="I48" s="855">
        <v>1.85</v>
      </c>
      <c r="J48" s="860">
        <v>1.91</v>
      </c>
    </row>
    <row r="49" spans="2:10" ht="57.75" customHeight="1">
      <c r="B49" s="840"/>
      <c r="C49" s="844" t="s">
        <v>15</v>
      </c>
      <c r="D49" s="844"/>
      <c r="E49" s="848"/>
      <c r="F49" s="852" t="s">
        <v>527</v>
      </c>
      <c r="G49" s="856">
        <v>1.08</v>
      </c>
      <c r="H49" s="856">
        <v>8.61</v>
      </c>
      <c r="I49" s="856" t="s">
        <v>528</v>
      </c>
      <c r="J49" s="861">
        <v>1.75</v>
      </c>
    </row>
    <row r="50" spans="2:10"/>
  </sheetData>
  <sheetProtection algorithmName="SHA-512" hashValue="e7qOkXi0i5M5rGIObxTkNF93o5ft5CjyOObDVcpdf6rc1YSFq60WvTsmXtm4fGb5TmojBgumXtpWzDDUbVsjXg==" saltValue="lE40nbDlblGQ8VpWqZM7X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企画財政班</cp:lastModifiedBy>
  <cp:lastPrinted>2026-03-10T05:03:31Z</cp:lastPrinted>
  <dcterms:created xsi:type="dcterms:W3CDTF">2026-02-26T09:23:56Z</dcterms:created>
  <dcterms:modified xsi:type="dcterms:W3CDTF">2026-03-17T00:50:25Z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2026-03-17T00:50:25Z</vt:filetime>
  </property>
</Properties>
</file>