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72.25.0.14\企画財政班\財政\H24　以前\00　総務課　企画財政班（財政担当）\06　財政関係調査\財政構造等\財政情報の開示\財政状況資料集\R01決算\08　結合完成版\"/>
    </mc:Choice>
  </mc:AlternateContent>
  <xr:revisionPtr revIDLastSave="0" documentId="13_ncr:1_{06233F75-1629-46EC-B922-073E4EB586B9}"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BE35" i="10"/>
  <c r="AM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l="1"/>
  <c r="U36" i="10" l="1"/>
  <c r="U37" i="10" l="1"/>
  <c r="AM34" i="10"/>
  <c r="BE34" i="10" l="1"/>
  <c r="BW34" i="10"/>
  <c r="BW35" i="10" s="1"/>
  <c r="BW36" i="10" s="1"/>
  <c r="BW37" i="10" s="1"/>
  <c r="BW38" i="10" s="1"/>
  <c r="BW39" i="10" s="1"/>
  <c r="BW40" i="10" s="1"/>
  <c r="BW41" i="10" s="1"/>
  <c r="CO34" i="10" s="1"/>
</calcChain>
</file>

<file path=xl/sharedStrings.xml><?xml version="1.0" encoding="utf-8"?>
<sst xmlns="http://schemas.openxmlformats.org/spreadsheetml/2006/main" count="1157" uniqueCount="609">
  <si>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</si>
  <si>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</si>
  <si>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</si>
  <si>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</si>
  <si>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</si>
  <si>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</si>
  <si>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</si>
  <si>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</si>
  <si>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</si>
  <si>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</si>
  <si>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</si>
  <si>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</si>
  <si>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</si>
  <si>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</si>
  <si>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</si>
  <si>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</si>
  <si>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</si>
  <si>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</si>
  <si>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</si>
  <si>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</si>
  <si>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</si>
  <si>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</si>
  <si>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</si>
  <si>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</si>
  <si>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</si>
  <si>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</si>
  <si>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</si>
  <si>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</si>
  <si>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</si>
  <si>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</si>
  <si>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</si>
  <si>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</si>
  <si>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</si>
  <si>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</si>
  <si>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</si>
  <si>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</si>
  <si>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</si>
  <si>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</si>
  <si>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</si>
  <si>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</si>
  <si>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</si>
  <si>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</si>
  <si>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</si>
  <si>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</si>
  <si>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</si>
  <si>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</si>
  <si>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</si>
  <si>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</si>
  <si>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</si>
  <si>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</si>
  <si>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</si>
  <si>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</si>
  <si>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</si>
  <si>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</si>
  <si>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</si>
  <si>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</si>
  <si>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</si>
  <si>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</si>
  <si>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</si>
  <si>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</si>
  <si>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</si>
  <si>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</si>
  <si>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</si>
  <si>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</si>
  <si>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</si>
  <si>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</si>
  <si>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</si>
  <si>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</si>
  <si>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</si>
  <si>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</si>
  <si>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</si>
  <si>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</si>
  <si>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</si>
  <si>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</si>
  <si>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</si>
  <si>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</si>
  <si>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</si>
  <si>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</si>
  <si>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</si>
  <si>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</si>
  <si>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</si>
  <si>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</si>
  <si>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</si>
  <si>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</si>
  <si>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</si>
  <si>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</si>
  <si>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</si>
  <si>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</si>
  <si>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</si>
  <si>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</si>
  <si>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</si>
  <si>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</si>
  <si>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</si>
  <si>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</si>
  <si>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</si>
  <si>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</si>
  <si>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</si>
  <si>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</si>
  <si>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</si>
  <si>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</si>
  <si>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</si>
  <si>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</si>
  <si>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</si>
  <si>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</si>
  <si>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</si>
  <si>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</si>
  <si>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</si>
  <si>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</si>
  <si>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</si>
  <si>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</si>
  <si>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</si>
  <si>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</si>
  <si>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</si>
  <si>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</si>
  <si>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</si>
  <si>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</si>
  <si>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</si>
  <si>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</si>
  <si>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</si>
  <si>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</si>
  <si>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</si>
  <si>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</si>
  <si>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</si>
  <si>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</si>
  <si>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</si>
  <si>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</si>
  <si>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</si>
  <si>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</si>
  <si>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</si>
  <si>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</si>
  <si>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</si>
  <si>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</si>
  <si>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</si>
  <si>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</si>
  <si>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</si>
  <si>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</si>
  <si>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</si>
  <si>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</si>
  <si>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</si>
  <si>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</si>
  <si>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</si>
  <si>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</si>
  <si>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</si>
  <si>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</si>
  <si>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</si>
  <si>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</si>
  <si>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</si>
  <si>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</si>
  <si>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</si>
  <si>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</si>
  <si>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</si>
  <si>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</si>
  <si>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</si>
  <si>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</si>
  <si>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</si>
  <si>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</si>
  <si>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</si>
  <si>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</si>
  <si>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</si>
  <si>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</si>
  <si>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</si>
  <si>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</si>
  <si>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</si>
  <si>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</si>
  <si>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</si>
  <si>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</si>
  <si>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</si>
  <si>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</si>
  <si>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</si>
  <si>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</si>
  <si>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</si>
  <si>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</si>
  <si>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</si>
  <si>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</si>
  <si>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</si>
  <si>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</si>
  <si>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</si>
  <si>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</si>
  <si>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</si>
  <si>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</si>
  <si>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</si>
  <si>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</si>
  <si>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</si>
  <si>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</si>
  <si>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</si>
  <si>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</si>
  <si>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</si>
  <si>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</si>
  <si>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</si>
  <si>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</si>
  <si>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</si>
  <si>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</si>
  <si>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</si>
  <si>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</si>
  <si>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</si>
  <si>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</si>
  <si>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</si>
  <si>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</si>
  <si>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</si>
  <si>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</si>
  <si>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</si>
  <si>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</si>
  <si>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</si>
  <si>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</si>
  <si>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</si>
  <si>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</si>
  <si>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</si>
  <si>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</si>
  <si>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</si>
  <si>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</si>
  <si>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</si>
  <si>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</si>
  <si>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</si>
  <si>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</si>
  <si>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</si>
  <si>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</si>
  <si>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秋田県小坂町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</si>
  <si>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</si>
  <si>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</si>
  <si>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</si>
  <si>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</si>
  <si>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</si>
  <si>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</si>
  <si>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</si>
  <si>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</si>
  <si>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</si>
  <si>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</si>
  <si>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</si>
  <si>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</si>
  <si>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</si>
  <si>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</si>
  <si>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</si>
  <si>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</si>
  <si>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</si>
  <si>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</si>
  <si>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</si>
  <si>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</si>
  <si>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</si>
  <si>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</si>
  <si>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</si>
  <si>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</si>
  <si>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</si>
  <si>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</si>
  <si>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</si>
  <si>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</si>
  <si>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</si>
  <si>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</si>
  <si>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</si>
  <si>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</si>
  <si>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</si>
  <si>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</si>
  <si>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</si>
  <si>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</si>
  <si>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</si>
  <si>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</si>
  <si>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</si>
  <si>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</si>
  <si>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</si>
  <si>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</si>
  <si>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</si>
  <si>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</si>
  <si>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</si>
  <si>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</si>
  <si>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</si>
  <si>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</si>
  <si>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</si>
  <si>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</si>
  <si>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</si>
  <si>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</si>
  <si>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</si>
  <si>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</si>
  <si>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</si>
  <si>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</si>
  <si>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</si>
  <si>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</si>
  <si>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</si>
  <si>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</si>
  <si>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</si>
  <si>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</si>
  <si>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</si>
  <si>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</si>
  <si>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</si>
  <si>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</si>
  <si>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</si>
  <si>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</si>
  <si>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</si>
  <si>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</si>
  <si>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</si>
  <si>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</si>
  <si>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</si>
  <si>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</si>
  <si>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</si>
  <si>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</si>
  <si>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</si>
  <si>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</si>
  <si>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</si>
  <si>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</si>
  <si>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</si>
  <si>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</si>
  <si>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</si>
  <si>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</si>
  <si>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</si>
  <si>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</si>
  <si>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</si>
  <si>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</si>
  <si>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</si>
  <si>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</si>
  <si>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</si>
  <si>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</si>
  <si>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</si>
  <si>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</si>
  <si>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</si>
  <si>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</si>
  <si>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</si>
  <si>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</si>
  <si>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</si>
  <si>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</si>
  <si>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</si>
  <si>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</si>
  <si>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</si>
  <si>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</si>
  <si>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</si>
  <si>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</si>
  <si>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</si>
  <si>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</si>
  <si>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</si>
  <si>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</si>
  <si>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</si>
  <si>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</si>
  <si>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</si>
  <si>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</si>
  <si>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</si>
  <si>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</si>
  <si>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</si>
  <si>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</si>
  <si>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</si>
  <si>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</si>
  <si>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</si>
  <si>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</si>
  <si>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</si>
  <si>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</si>
  <si>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</si>
  <si>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</si>
  <si>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</si>
  <si>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</si>
  <si>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</si>
  <si>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</si>
  <si>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</si>
  <si>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</si>
  <si>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</si>
  <si>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</si>
  <si>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</si>
  <si>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</si>
  <si>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</si>
  <si>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</si>
  <si>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</si>
  <si>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</si>
  <si>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</si>
  <si>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</si>
  <si>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</si>
  <si>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</si>
  <si>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</si>
  <si>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</si>
  <si>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</si>
  <si>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</si>
  <si>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</si>
  <si>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</si>
  <si>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</si>
  <si>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</si>
  <si>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</si>
  <si>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</si>
  <si>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秋田県小坂町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</si>
  <si>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</si>
  <si>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</si>
  <si>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</si>
  <si>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</si>
  <si>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</si>
  <si>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</si>
  <si>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</si>
  <si>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</si>
  <si>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</si>
  <si>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</si>
  <si>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</si>
  <si>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</si>
  <si>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</si>
  <si>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</si>
  <si>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</si>
  <si>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</si>
  <si>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</si>
  <si>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</si>
  <si>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</si>
  <si>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</si>
  <si>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</si>
  <si>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小坂町中小企業従業員退職金等共済事業特別会計</t>
    <phoneticPr fontId="5"/>
  </si>
  <si>
    <t>小坂町菅原ヤヱ奨学資金特別会計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</si>
  <si>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</si>
  <si>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</si>
  <si>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</si>
  <si>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</si>
  <si>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</si>
  <si>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</si>
  <si>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</si>
  <si>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</si>
  <si>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</si>
  <si>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</si>
  <si>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</si>
  <si>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</si>
  <si>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</si>
  <si>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</si>
  <si>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</si>
  <si>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</si>
  <si>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</si>
  <si>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小坂町水道事業会計</t>
    <phoneticPr fontId="5"/>
  </si>
  <si>
    <t>法適用企業</t>
    <phoneticPr fontId="5"/>
  </si>
  <si>
    <t>小坂町下水道事業特別会計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</si>
  <si>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</si>
  <si>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</si>
  <si>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</si>
  <si>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</si>
  <si>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</si>
  <si>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</si>
  <si>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</si>
  <si>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</si>
  <si>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</si>
  <si>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</si>
  <si>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</si>
  <si>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</si>
  <si>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</si>
  <si>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</si>
  <si>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</si>
  <si>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</si>
  <si>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</si>
  <si>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</si>
  <si>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</si>
  <si>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</si>
  <si>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</si>
  <si>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</si>
  <si>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</si>
  <si>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</si>
  <si>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</si>
  <si>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</si>
  <si>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</si>
  <si>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</si>
  <si>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</si>
  <si>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</si>
  <si>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</si>
  <si>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</si>
  <si>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</si>
  <si>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</si>
  <si>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</si>
  <si>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</si>
  <si>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</si>
  <si>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</si>
  <si>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</si>
  <si>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</si>
  <si>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</si>
  <si>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</si>
  <si>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</si>
  <si>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</si>
  <si>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</si>
  <si>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</si>
  <si>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</si>
  <si>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</si>
  <si>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</si>
  <si>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</si>
  <si>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</si>
  <si>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</si>
  <si>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</si>
  <si>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</si>
  <si>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</si>
  <si>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</si>
  <si>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</si>
  <si>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</si>
  <si>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小坂町下水道事業特別会計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</si>
  <si>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</si>
  <si>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小坂町介護保険特別会計（介護サービス事業勘定）</t>
    <phoneticPr fontId="5"/>
  </si>
  <si>
    <t>(Ｆ)</t>
    <phoneticPr fontId="5"/>
  </si>
  <si>
    <t>小坂町介護保険特別会計（保険事業勘定）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</si>
  <si>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</si>
  <si>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</si>
  <si>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</si>
  <si>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</si>
  <si>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</si>
  <si>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</si>
  <si>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</si>
  <si>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</si>
  <si>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</si>
  <si>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</si>
  <si>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</si>
  <si>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</si>
  <si>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</si>
  <si>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</si>
  <si>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</si>
  <si>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</si>
  <si>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</si>
  <si>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</si>
  <si>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</si>
  <si>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</si>
  <si>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</si>
  <si>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</si>
  <si>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</si>
  <si>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</si>
  <si>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</si>
  <si>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</si>
  <si>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</si>
  <si>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</si>
  <si>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</si>
  <si>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</si>
  <si>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</si>
  <si>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</si>
  <si>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</si>
  <si>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</si>
  <si>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</si>
  <si>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</si>
  <si>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</si>
  <si>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</si>
  <si>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</si>
  <si>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</si>
  <si>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</si>
  <si>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</si>
  <si>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</si>
  <si>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</si>
  <si>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</si>
  <si>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</si>
  <si>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</si>
  <si>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</si>
  <si>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</si>
  <si>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</si>
  <si>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</si>
  <si>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</si>
  <si>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</si>
  <si>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</si>
  <si>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</si>
  <si>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</si>
  <si>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</si>
  <si>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</si>
  <si>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</si>
  <si>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</si>
  <si>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</si>
  <si>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</si>
  <si>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</si>
  <si>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</si>
  <si>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</si>
  <si>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</si>
  <si>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</si>
  <si>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</si>
  <si>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</si>
  <si>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</si>
  <si>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</si>
  <si>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</si>
  <si>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</si>
  <si>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</si>
  <si>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</si>
  <si>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</si>
  <si>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</si>
  <si>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</si>
  <si>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</si>
  <si>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</si>
  <si>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</si>
  <si>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</si>
  <si>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</si>
  <si>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</si>
  <si>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11.29</t>
  </si>
  <si>
    <t>▲ 1.22</t>
  </si>
  <si>
    <t>小坂町介護保険特別会計（保険事業勘定）</t>
  </si>
  <si>
    <t>▲ 0.06</t>
  </si>
  <si>
    <t>小坂町水道事業会計</t>
  </si>
  <si>
    <t>一般会計</t>
  </si>
  <si>
    <t>小坂町国民健康保険特別会計</t>
  </si>
  <si>
    <t>小坂町後期高齢者医療特別会計</t>
  </si>
  <si>
    <t>小坂町下水道事業特別会計</t>
  </si>
  <si>
    <t>小坂町歯科診療所特別会計</t>
  </si>
  <si>
    <t>小坂町中小企業従業員退職金等共済事業特別会計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</si>
  <si>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</si>
  <si>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</si>
  <si>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</si>
  <si>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</si>
  <si>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</si>
  <si>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</si>
  <si>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</si>
  <si>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</si>
  <si>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</si>
  <si>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</si>
  <si>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</si>
  <si>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</si>
  <si>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</si>
  <si>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</si>
  <si>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</si>
  <si>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</si>
  <si>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</si>
  <si>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小坂まちづくり株式会社</t>
    <rPh sb="0" eb="2">
      <t>コサカ</t>
    </rPh>
    <rPh sb="7" eb="11">
      <t>カブシキガイシャ</t>
    </rPh>
    <phoneticPr fontId="2"/>
  </si>
  <si>
    <t>-</t>
    <phoneticPr fontId="2"/>
  </si>
  <si>
    <t>康楽館運営基金</t>
    <rPh sb="0" eb="3">
      <t>コウラクカン</t>
    </rPh>
    <rPh sb="3" eb="5">
      <t>ウンエイ</t>
    </rPh>
    <rPh sb="5" eb="7">
      <t>キキン</t>
    </rPh>
    <phoneticPr fontId="5"/>
  </si>
  <si>
    <t>未来創生基金</t>
    <rPh sb="0" eb="2">
      <t>ミライ</t>
    </rPh>
    <rPh sb="2" eb="4">
      <t>ソウセイ</t>
    </rPh>
    <rPh sb="4" eb="6">
      <t>キキン</t>
    </rPh>
    <phoneticPr fontId="5"/>
  </si>
  <si>
    <t>新総合教育エリア振興基金</t>
    <rPh sb="0" eb="1">
      <t>シン</t>
    </rPh>
    <rPh sb="1" eb="3">
      <t>ソウゴウ</t>
    </rPh>
    <rPh sb="3" eb="5">
      <t>キョウイク</t>
    </rPh>
    <rPh sb="8" eb="10">
      <t>シンコウ</t>
    </rPh>
    <rPh sb="10" eb="12">
      <t>キキン</t>
    </rPh>
    <phoneticPr fontId="5"/>
  </si>
  <si>
    <t>中小企業従業員退職金等共済基金</t>
    <rPh sb="0" eb="2">
      <t>チュウショウ</t>
    </rPh>
    <rPh sb="2" eb="4">
      <t>キギョウ</t>
    </rPh>
    <rPh sb="4" eb="7">
      <t>ジュウギョウイン</t>
    </rPh>
    <rPh sb="7" eb="10">
      <t>タイショクキン</t>
    </rPh>
    <rPh sb="10" eb="11">
      <t>トウ</t>
    </rPh>
    <rPh sb="11" eb="13">
      <t>キョウサイ</t>
    </rPh>
    <rPh sb="13" eb="15">
      <t>キキン</t>
    </rPh>
    <phoneticPr fontId="5"/>
  </si>
  <si>
    <t>菅原ヤヱ奨学基金</t>
    <rPh sb="0" eb="2">
      <t>スガワラ</t>
    </rPh>
    <rPh sb="4" eb="6">
      <t>ショウガク</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</si>
  <si>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</si>
  <si>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</si>
  <si>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</si>
  <si>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</si>
  <si>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</si>
  <si>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</si>
  <si>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</si>
  <si>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</si>
  <si>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</si>
  <si>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</si>
  <si>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明治百年通りにぎわい創出事業などの大型事業に伴う地方債の元利償還が始まったことにより､将来負担比率は減少してきているが､類似団体平均と比較すると高い水準にある｡有形固定資産減価償却率については､類似団体平均よりも低い水準にあるが､インフラ資産に比べ事業用資産（建物）の減価償却率が高く､今後の更新･除却･長寿命化に係る財源には地方債の借入が必要となるため､公共施設等総合管理計画並びに個別施設計画に基づき､統廃合や削減を前提とした見直しや､計画的な予防保全による長寿命化を図る｡また､今後の財政運営においては､事業の峻別による地方債の新規発行の抑制､基金残高の確保に努め､将来負担比率の上昇抑制に努めていく｡</t>
    <rPh sb="1" eb="3">
      <t>メイジ</t>
    </rPh>
    <rPh sb="3" eb="5">
      <t>ヒャクネン</t>
    </rPh>
    <rPh sb="5" eb="6">
      <t>ドオ</t>
    </rPh>
    <rPh sb="11" eb="13">
      <t>ソウシュツ</t>
    </rPh>
    <rPh sb="13" eb="15">
      <t>ジギョウ</t>
    </rPh>
    <rPh sb="18" eb="20">
      <t>オオガタ</t>
    </rPh>
    <rPh sb="20" eb="22">
      <t>ジギョウ</t>
    </rPh>
    <rPh sb="23" eb="24">
      <t>トモナ</t>
    </rPh>
    <rPh sb="25" eb="28">
      <t>チホウサイ</t>
    </rPh>
    <rPh sb="29" eb="31">
      <t>ガンリ</t>
    </rPh>
    <rPh sb="31" eb="33">
      <t>ショウカン</t>
    </rPh>
    <rPh sb="34" eb="35">
      <t>ハジ</t>
    </rPh>
    <rPh sb="44" eb="46">
      <t>ショウライ</t>
    </rPh>
    <rPh sb="46" eb="48">
      <t>フタン</t>
    </rPh>
    <rPh sb="48" eb="50">
      <t>ヒリツ</t>
    </rPh>
    <rPh sb="51" eb="53">
      <t>ゲンショウ</t>
    </rPh>
    <rPh sb="61" eb="63">
      <t>ルイジ</t>
    </rPh>
    <rPh sb="63" eb="65">
      <t>ダンタイ</t>
    </rPh>
    <rPh sb="65" eb="67">
      <t>ヘイキン</t>
    </rPh>
    <rPh sb="68" eb="70">
      <t>ヒカク</t>
    </rPh>
    <rPh sb="73" eb="74">
      <t>タカ</t>
    </rPh>
    <rPh sb="75" eb="77">
      <t>スイジュン</t>
    </rPh>
    <rPh sb="81" eb="83">
      <t>ユウケイ</t>
    </rPh>
    <rPh sb="83" eb="87">
      <t>コテイシサン</t>
    </rPh>
    <rPh sb="87" eb="89">
      <t>ゲンカ</t>
    </rPh>
    <rPh sb="89" eb="92">
      <t>ショウキャクリツ</t>
    </rPh>
    <rPh sb="98" eb="100">
      <t>ルイジ</t>
    </rPh>
    <rPh sb="100" eb="102">
      <t>ダンタイ</t>
    </rPh>
    <rPh sb="102" eb="104">
      <t>ヘイキン</t>
    </rPh>
    <rPh sb="107" eb="108">
      <t>ヒク</t>
    </rPh>
    <rPh sb="109" eb="111">
      <t>スイジュン</t>
    </rPh>
    <rPh sb="120" eb="122">
      <t>シサン</t>
    </rPh>
    <rPh sb="123" eb="124">
      <t>クラ</t>
    </rPh>
    <rPh sb="125" eb="128">
      <t>ジギョウヨウ</t>
    </rPh>
    <rPh sb="128" eb="130">
      <t>シサン</t>
    </rPh>
    <rPh sb="131" eb="133">
      <t>タテモノ</t>
    </rPh>
    <rPh sb="135" eb="137">
      <t>ゲンカ</t>
    </rPh>
    <rPh sb="137" eb="140">
      <t>ショウキャクリツ</t>
    </rPh>
    <rPh sb="141" eb="142">
      <t>タカ</t>
    </rPh>
    <rPh sb="144" eb="146">
      <t>コンゴ</t>
    </rPh>
    <rPh sb="147" eb="149">
      <t>コウシン</t>
    </rPh>
    <rPh sb="150" eb="152">
      <t>ジョキャク</t>
    </rPh>
    <rPh sb="153" eb="157">
      <t>チョウジュミョウカ</t>
    </rPh>
    <rPh sb="158" eb="159">
      <t>カカ</t>
    </rPh>
    <rPh sb="160" eb="162">
      <t>ザイゲン</t>
    </rPh>
    <rPh sb="164" eb="167">
      <t>チホウサイ</t>
    </rPh>
    <rPh sb="168" eb="170">
      <t>カリイレ</t>
    </rPh>
    <rPh sb="171" eb="173">
      <t>ヒツヨウ</t>
    </rPh>
    <rPh sb="179" eb="181">
      <t>コウキョウ</t>
    </rPh>
    <rPh sb="181" eb="184">
      <t>シセツトウ</t>
    </rPh>
    <rPh sb="184" eb="186">
      <t>ソウゴウ</t>
    </rPh>
    <rPh sb="186" eb="188">
      <t>カンリ</t>
    </rPh>
    <rPh sb="188" eb="190">
      <t>ケイカク</t>
    </rPh>
    <rPh sb="190" eb="191">
      <t>ナラ</t>
    </rPh>
    <rPh sb="193" eb="195">
      <t>コベツ</t>
    </rPh>
    <rPh sb="195" eb="197">
      <t>シセツ</t>
    </rPh>
    <rPh sb="197" eb="199">
      <t>ケイカク</t>
    </rPh>
    <rPh sb="200" eb="201">
      <t>モト</t>
    </rPh>
    <rPh sb="204" eb="207">
      <t>トウハイゴウ</t>
    </rPh>
    <rPh sb="208" eb="210">
      <t>サクゲン</t>
    </rPh>
    <rPh sb="211" eb="213">
      <t>ゼンテイ</t>
    </rPh>
    <rPh sb="216" eb="218">
      <t>ミナオ</t>
    </rPh>
    <rPh sb="221" eb="224">
      <t>ケイカクテキ</t>
    </rPh>
    <rPh sb="225" eb="227">
      <t>ヨボウ</t>
    </rPh>
    <rPh sb="227" eb="229">
      <t>ホゼン</t>
    </rPh>
    <rPh sb="232" eb="236">
      <t>チョウジュミョウカ</t>
    </rPh>
    <rPh sb="237" eb="238">
      <t>ハカ</t>
    </rPh>
    <rPh sb="243" eb="245">
      <t>コンゴ</t>
    </rPh>
    <rPh sb="246" eb="248">
      <t>ザイセイ</t>
    </rPh>
    <rPh sb="248" eb="250">
      <t>ウンエイ</t>
    </rPh>
    <rPh sb="256" eb="258">
      <t>ジギョウ</t>
    </rPh>
    <rPh sb="259" eb="261">
      <t>シュンベツ</t>
    </rPh>
    <rPh sb="264" eb="267">
      <t>チホウサイ</t>
    </rPh>
    <rPh sb="268" eb="270">
      <t>シンキ</t>
    </rPh>
    <rPh sb="270" eb="272">
      <t>ハッコウ</t>
    </rPh>
    <rPh sb="273" eb="275">
      <t>ヨクセイ</t>
    </rPh>
    <rPh sb="276" eb="278">
      <t>キキン</t>
    </rPh>
    <rPh sb="278" eb="280">
      <t>ザンダカ</t>
    </rPh>
    <rPh sb="281" eb="283">
      <t>カクホ</t>
    </rPh>
    <rPh sb="284" eb="285">
      <t>ツト</t>
    </rPh>
    <rPh sb="287" eb="289">
      <t>ショウライ</t>
    </rPh>
    <rPh sb="289" eb="291">
      <t>フタン</t>
    </rPh>
    <rPh sb="291" eb="293">
      <t>ヒリツ</t>
    </rPh>
    <rPh sb="294" eb="296">
      <t>ジョウショウ</t>
    </rPh>
    <rPh sb="296" eb="298">
      <t>ヨクセイ</t>
    </rPh>
    <rPh sb="299" eb="300">
      <t>ツト</t>
    </rPh>
    <phoneticPr fontId="2"/>
  </si>
  <si>
    <t>　明治百年通りにぎわい創出事業などの大型事業に伴う地方債の元利償還が平成29年度から始まったことにより､実質公債費比率が15％台まで上昇している｡令和3年度に元利償還のピークを迎えることから､当面は類似団体平均を大きく上回る見込みである｡前述の元利償還の開始に伴い､地方債残高が減少していることから将来負担比率は減少傾向にある｡両比率ともに類似団体平均と比較して高水準であることから､普通建設事業の平準化並びに厳選化に取り組んでいくとともに､地方債の償還額と新規発行のバランスに十分な注意を払いながら､健全な財政運営を図っていく｡</t>
    <rPh sb="1" eb="3">
      <t>メイジ</t>
    </rPh>
    <rPh sb="3" eb="5">
      <t>ヒャクネン</t>
    </rPh>
    <rPh sb="5" eb="6">
      <t>ドオ</t>
    </rPh>
    <rPh sb="11" eb="13">
      <t>ソウシュツ</t>
    </rPh>
    <rPh sb="13" eb="15">
      <t>ジギョウ</t>
    </rPh>
    <rPh sb="18" eb="20">
      <t>オオガタ</t>
    </rPh>
    <rPh sb="20" eb="22">
      <t>ジギョウ</t>
    </rPh>
    <rPh sb="23" eb="24">
      <t>トモナ</t>
    </rPh>
    <rPh sb="25" eb="28">
      <t>チホウサイ</t>
    </rPh>
    <rPh sb="29" eb="31">
      <t>ガンリ</t>
    </rPh>
    <rPh sb="31" eb="33">
      <t>ショウカン</t>
    </rPh>
    <rPh sb="34" eb="36">
      <t>ヘイセイ</t>
    </rPh>
    <rPh sb="38" eb="40">
      <t>ネンド</t>
    </rPh>
    <rPh sb="42" eb="43">
      <t>ハジ</t>
    </rPh>
    <rPh sb="52" eb="54">
      <t>ジッシツ</t>
    </rPh>
    <rPh sb="54" eb="57">
      <t>コウサイヒ</t>
    </rPh>
    <rPh sb="57" eb="59">
      <t>ヒリツ</t>
    </rPh>
    <rPh sb="63" eb="64">
      <t>ダイ</t>
    </rPh>
    <rPh sb="66" eb="68">
      <t>ジョウショウ</t>
    </rPh>
    <rPh sb="73" eb="75">
      <t>レイワ</t>
    </rPh>
    <rPh sb="76" eb="78">
      <t>ネンド</t>
    </rPh>
    <rPh sb="79" eb="81">
      <t>ガンリ</t>
    </rPh>
    <rPh sb="81" eb="83">
      <t>ショウカン</t>
    </rPh>
    <rPh sb="88" eb="89">
      <t>ムカ</t>
    </rPh>
    <rPh sb="96" eb="98">
      <t>トウメン</t>
    </rPh>
    <rPh sb="99" eb="101">
      <t>ルイジ</t>
    </rPh>
    <rPh sb="101" eb="103">
      <t>ダンタイ</t>
    </rPh>
    <rPh sb="103" eb="105">
      <t>ヘイキン</t>
    </rPh>
    <rPh sb="106" eb="107">
      <t>オオ</t>
    </rPh>
    <rPh sb="109" eb="111">
      <t>ウワマワ</t>
    </rPh>
    <rPh sb="112" eb="114">
      <t>ミコ</t>
    </rPh>
    <rPh sb="119" eb="121">
      <t>ゼンジュツ</t>
    </rPh>
    <rPh sb="122" eb="124">
      <t>ガンリ</t>
    </rPh>
    <rPh sb="124" eb="126">
      <t>ショウカン</t>
    </rPh>
    <rPh sb="127" eb="129">
      <t>カイシ</t>
    </rPh>
    <rPh sb="130" eb="131">
      <t>トモナ</t>
    </rPh>
    <rPh sb="133" eb="136">
      <t>チホウサイ</t>
    </rPh>
    <rPh sb="136" eb="138">
      <t>ザンダカ</t>
    </rPh>
    <rPh sb="139" eb="141">
      <t>ゲンショウ</t>
    </rPh>
    <rPh sb="149" eb="151">
      <t>ショウライ</t>
    </rPh>
    <rPh sb="151" eb="153">
      <t>フタン</t>
    </rPh>
    <rPh sb="153" eb="155">
      <t>ヒリツ</t>
    </rPh>
    <rPh sb="156" eb="158">
      <t>ゲンショウ</t>
    </rPh>
    <rPh sb="158" eb="160">
      <t>ケイコウ</t>
    </rPh>
    <rPh sb="164" eb="167">
      <t>リョウヒリツ</t>
    </rPh>
    <rPh sb="170" eb="172">
      <t>ルイジ</t>
    </rPh>
    <rPh sb="172" eb="174">
      <t>ダンタイ</t>
    </rPh>
    <rPh sb="174" eb="176">
      <t>ヘイキン</t>
    </rPh>
    <rPh sb="177" eb="179">
      <t>ヒカク</t>
    </rPh>
    <rPh sb="181" eb="184">
      <t>コウスイジュン</t>
    </rPh>
    <rPh sb="192" eb="194">
      <t>フツウ</t>
    </rPh>
    <rPh sb="194" eb="196">
      <t>ケンセツ</t>
    </rPh>
    <rPh sb="196" eb="198">
      <t>ジギョウ</t>
    </rPh>
    <rPh sb="199" eb="202">
      <t>ヘイジュンカ</t>
    </rPh>
    <rPh sb="202" eb="203">
      <t>ナラ</t>
    </rPh>
    <rPh sb="205" eb="208">
      <t>ゲンセンカ</t>
    </rPh>
    <rPh sb="209" eb="210">
      <t>ト</t>
    </rPh>
    <rPh sb="211" eb="212">
      <t>ク</t>
    </rPh>
    <rPh sb="221" eb="224">
      <t>チホウサイ</t>
    </rPh>
    <rPh sb="225" eb="228">
      <t>ショウカンガク</t>
    </rPh>
    <rPh sb="229" eb="231">
      <t>シンキ</t>
    </rPh>
    <rPh sb="231" eb="233">
      <t>ハッコウ</t>
    </rPh>
    <rPh sb="239" eb="241">
      <t>ジュウブン</t>
    </rPh>
    <rPh sb="242" eb="244">
      <t>チュウイ</t>
    </rPh>
    <rPh sb="245" eb="246">
      <t>ハラ</t>
    </rPh>
    <rPh sb="251" eb="253">
      <t>ケンゼン</t>
    </rPh>
    <rPh sb="254" eb="256">
      <t>ザイセイ</t>
    </rPh>
    <rPh sb="256" eb="258">
      <t>ウンエイ</t>
    </rPh>
    <rPh sb="259" eb="26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</si>
</sst>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0269251-448E-476E-B63A-6355CC53E17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119882</c:v>
                </c:pt>
                <c:pt idx="2">
                  <c:v>116162</c:v>
                </c:pt>
                <c:pt idx="3">
                  <c:v>121449</c:v>
                </c:pt>
                <c:pt idx="4">
                  <c:v>145139</c:v>
                </c:pt>
              </c:numCache>
            </c:numRef>
          </c:val>
          <c:smooth val="0"/>
          <c:extLst>
            <c:ext xmlns:c16="http://schemas.microsoft.com/office/drawing/2014/chart" uri="{C3380CC4-5D6E-409C-BE32-E72D297353CC}">
              <c16:uniqueId val="{00000000-598E-4580-85D6-24CC41CCBF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93865</c:v>
                </c:pt>
                <c:pt idx="1">
                  <c:v>120051</c:v>
                </c:pt>
                <c:pt idx="2">
                  <c:v>143530</c:v>
                </c:pt>
                <c:pt idx="3">
                  <c:v>112679</c:v>
                </c:pt>
                <c:pt idx="4">
                  <c:v>102690</c:v>
                </c:pt>
              </c:numCache>
            </c:numRef>
          </c:val>
          <c:smooth val="0"/>
          <c:extLst>
            <c:ext xmlns:c16="http://schemas.microsoft.com/office/drawing/2014/chart" uri="{C3380CC4-5D6E-409C-BE32-E72D297353CC}">
              <c16:uniqueId val="{00000001-598E-4580-85D6-24CC41CCBF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c:v>
                </c:pt>
                <c:pt idx="1">
                  <c:v>3.93</c:v>
                </c:pt>
                <c:pt idx="2">
                  <c:v>4.3600000000000003</c:v>
                </c:pt>
                <c:pt idx="3">
                  <c:v>3.44</c:v>
                </c:pt>
                <c:pt idx="4">
                  <c:v>4.1500000000000004</c:v>
                </c:pt>
              </c:numCache>
            </c:numRef>
          </c:val>
          <c:extLst>
            <c:ext xmlns:c16="http://schemas.microsoft.com/office/drawing/2014/chart" uri="{C3380CC4-5D6E-409C-BE32-E72D297353CC}">
              <c16:uniqueId val="{00000000-0A77-4AB0-AA96-5AE13BE2A5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45.54</c:v>
                </c:pt>
                <c:pt idx="1">
                  <c:v>36.130000000000003</c:v>
                </c:pt>
                <c:pt idx="2">
                  <c:v>39.200000000000003</c:v>
                </c:pt>
                <c:pt idx="3">
                  <c:v>38.78</c:v>
                </c:pt>
                <c:pt idx="4">
                  <c:v>40.26</c:v>
                </c:pt>
              </c:numCache>
            </c:numRef>
          </c:val>
          <c:extLst>
            <c:ext xmlns:c16="http://schemas.microsoft.com/office/drawing/2014/chart" uri="{C3380CC4-5D6E-409C-BE32-E72D297353CC}">
              <c16:uniqueId val="{00000001-0A77-4AB0-AA96-5AE13BE2A5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12.72</c:v>
                </c:pt>
                <c:pt idx="1">
                  <c:v>-11.29</c:v>
                </c:pt>
                <c:pt idx="2">
                  <c:v>2.58</c:v>
                </c:pt>
                <c:pt idx="3">
                  <c:v>-1.22</c:v>
                </c:pt>
                <c:pt idx="4">
                  <c:v>1.54</c:v>
                </c:pt>
              </c:numCache>
            </c:numRef>
          </c:val>
          <c:smooth val="0"/>
          <c:extLst>
            <c:ext xmlns:c16="http://schemas.microsoft.com/office/drawing/2014/chart" uri="{C3380CC4-5D6E-409C-BE32-E72D297353CC}">
              <c16:uniqueId val="{00000002-0A77-4AB0-AA96-5AE13BE2A5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797-4EAA-BE2C-06864927D7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97-4EAA-BE2C-06864927D7F3}"/>
            </c:ext>
          </c:extLst>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97-4EAA-BE2C-06864927D7F3}"/>
            </c:ext>
          </c:extLst>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797-4EAA-BE2C-06864927D7F3}"/>
            </c:ext>
          </c:extLst>
        </c:ser>
        <c:ser>
          <c:idx val="4"/>
          <c:order val="4"/>
          <c:tx>
            <c:strRef>
              <c:f>データシート!$A$31</c:f>
              <c:strCache>
                <c:ptCount val="1"/>
                <c:pt idx="0">
                  <c:v>小坂町下水道事業特別会計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797-4EAA-BE2C-06864927D7F3}"/>
            </c:ext>
          </c:extLst>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797-4EAA-BE2C-06864927D7F3}"/>
            </c:ext>
          </c:extLst>
        </c:ser>
        <c:ser>
          <c:idx val="6"/>
          <c:order val="6"/>
          <c:tx>
            <c:strRef>
              <c:f>データシート!$A$33</c:f>
              <c:strCache>
                <c:ptCount val="1"/>
                <c:pt idx="0">
                  <c:v>小坂町国民健康保険特別会計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0.87</c:v>
                </c:pt>
                <c:pt idx="4">
                  <c:v>#N/A</c:v>
                </c:pt>
                <c:pt idx="5">
                  <c:v>1.46</c:v>
                </c:pt>
                <c:pt idx="6">
                  <c:v>#N/A</c:v>
                </c:pt>
                <c:pt idx="7">
                  <c:v>0.82</c:v>
                </c:pt>
                <c:pt idx="8">
                  <c:v>#N/A</c:v>
                </c:pt>
                <c:pt idx="9">
                  <c:v>0.25</c:v>
                </c:pt>
              </c:numCache>
            </c:numRef>
          </c:val>
          <c:extLst>
            <c:ext xmlns:c16="http://schemas.microsoft.com/office/drawing/2014/chart" uri="{C3380CC4-5D6E-409C-BE32-E72D297353CC}">
              <c16:uniqueId val="{00000006-C797-4EAA-BE2C-06864927D7F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5.79</c:v>
                </c:pt>
                <c:pt idx="2">
                  <c:v>#N/A</c:v>
                </c:pt>
                <c:pt idx="3">
                  <c:v>3.92</c:v>
                </c:pt>
                <c:pt idx="4">
                  <c:v>#N/A</c:v>
                </c:pt>
                <c:pt idx="5">
                  <c:v>4.3600000000000003</c:v>
                </c:pt>
                <c:pt idx="6">
                  <c:v>#N/A</c:v>
                </c:pt>
                <c:pt idx="7">
                  <c:v>3.43</c:v>
                </c:pt>
                <c:pt idx="8">
                  <c:v>#N/A</c:v>
                </c:pt>
                <c:pt idx="9">
                  <c:v>4.1500000000000004</c:v>
                </c:pt>
              </c:numCache>
            </c:numRef>
          </c:val>
          <c:extLst>
            <c:ext xmlns:c16="http://schemas.microsoft.com/office/drawing/2014/chart" uri="{C3380CC4-5D6E-409C-BE32-E72D297353CC}">
              <c16:uniqueId val="{00000007-C797-4EAA-BE2C-06864927D7F3}"/>
            </c:ext>
          </c:extLst>
        </c:ser>
        <c:ser>
          <c:idx val="8"/>
          <c:order val="8"/>
          <c:tx>
            <c:strRef>
              <c:f>データシート!$A$35</c:f>
              <c:strCache>
                <c:ptCount val="1"/>
                <c:pt idx="0">
                  <c:v>小坂町水道事業会計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8.7799999999999994</c:v>
                </c:pt>
                <c:pt idx="2">
                  <c:v>#N/A</c:v>
                </c:pt>
                <c:pt idx="3">
                  <c:v>9.73</c:v>
                </c:pt>
                <c:pt idx="4">
                  <c:v>#N/A</c:v>
                </c:pt>
                <c:pt idx="5">
                  <c:v>10.54</c:v>
                </c:pt>
                <c:pt idx="6">
                  <c:v>#N/A</c:v>
                </c:pt>
                <c:pt idx="7">
                  <c:v>10.67</c:v>
                </c:pt>
                <c:pt idx="8">
                  <c:v>#N/A</c:v>
                </c:pt>
                <c:pt idx="9">
                  <c:v>10.85</c:v>
                </c:pt>
              </c:numCache>
            </c:numRef>
          </c:val>
          <c:extLst>
            <c:ext xmlns:c16="http://schemas.microsoft.com/office/drawing/2014/chart" uri="{C3380CC4-5D6E-409C-BE32-E72D297353CC}">
              <c16:uniqueId val="{00000008-C797-4EAA-BE2C-06864927D7F3}"/>
            </c:ext>
          </c:extLst>
        </c:ser>
        <c:ser>
          <c:idx val="9"/>
          <c:order val="9"/>
          <c:tx>
            <c:strRef>
              <c:f>データシート!$A$36</c:f>
              <c:strCache>
                <c:ptCount val="1"/>
                <c:pt idx="0">
                  <c:v>小坂町介護保険特別会計（保険事業勘定）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0.53</c:v>
                </c:pt>
                <c:pt idx="2">
                  <c:v>#N/A</c:v>
                </c:pt>
                <c:pt idx="3">
                  <c:v>0.74</c:v>
                </c:pt>
                <c:pt idx="4">
                  <c:v>#N/A</c:v>
                </c:pt>
                <c:pt idx="5">
                  <c:v>0.56999999999999995</c:v>
                </c:pt>
                <c:pt idx="6">
                  <c:v>#N/A</c:v>
                </c:pt>
                <c:pt idx="7">
                  <c:v>0.32</c:v>
                </c:pt>
                <c:pt idx="8">
                  <c:v>0.06</c:v>
                </c:pt>
                <c:pt idx="9">
                  <c:v>#N/A</c:v>
                </c:pt>
              </c:numCache>
            </c:numRef>
          </c:val>
          <c:extLst>
            <c:ext xmlns:c16="http://schemas.microsoft.com/office/drawing/2014/chart" uri="{C3380CC4-5D6E-409C-BE32-E72D297353CC}">
              <c16:uniqueId val="{00000009-C797-4EAA-BE2C-06864927D7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359</c:v>
                </c:pt>
                <c:pt idx="5">
                  <c:v>372</c:v>
                </c:pt>
                <c:pt idx="8">
                  <c:v>429</c:v>
                </c:pt>
                <c:pt idx="11">
                  <c:v>435</c:v>
                </c:pt>
                <c:pt idx="14">
                  <c:v>441</c:v>
                </c:pt>
              </c:numCache>
            </c:numRef>
          </c:val>
          <c:extLst>
            <c:ext xmlns:c16="http://schemas.microsoft.com/office/drawing/2014/chart" uri="{C3380CC4-5D6E-409C-BE32-E72D297353CC}">
              <c16:uniqueId val="{00000000-40C7-4FE2-A191-BD1407F6FD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C7-4FE2-A191-BD1407F6FD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c:v>
                </c:pt>
                <c:pt idx="3">
                  <c:v>13</c:v>
                </c:pt>
                <c:pt idx="6">
                  <c:v>13</c:v>
                </c:pt>
                <c:pt idx="9">
                  <c:v>12</c:v>
                </c:pt>
                <c:pt idx="12">
                  <c:v>12</c:v>
                </c:pt>
              </c:numCache>
            </c:numRef>
          </c:val>
          <c:extLst>
            <c:ext xmlns:c16="http://schemas.microsoft.com/office/drawing/2014/chart" uri="{C3380CC4-5D6E-409C-BE32-E72D297353CC}">
              <c16:uniqueId val="{00000002-40C7-4FE2-A191-BD1407F6FD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11</c:v>
                </c:pt>
                <c:pt idx="6">
                  <c:v>0</c:v>
                </c:pt>
                <c:pt idx="9">
                  <c:v>0</c:v>
                </c:pt>
                <c:pt idx="12">
                  <c:v>0</c:v>
                </c:pt>
              </c:numCache>
            </c:numRef>
          </c:val>
          <c:extLst>
            <c:ext xmlns:c16="http://schemas.microsoft.com/office/drawing/2014/chart" uri="{C3380CC4-5D6E-409C-BE32-E72D297353CC}">
              <c16:uniqueId val="{00000003-40C7-4FE2-A191-BD1407F6FD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224</c:v>
                </c:pt>
                <c:pt idx="3">
                  <c:v>218</c:v>
                </c:pt>
                <c:pt idx="6">
                  <c:v>227</c:v>
                </c:pt>
                <c:pt idx="9">
                  <c:v>224</c:v>
                </c:pt>
                <c:pt idx="12">
                  <c:v>220</c:v>
                </c:pt>
              </c:numCache>
            </c:numRef>
          </c:val>
          <c:extLst>
            <c:ext xmlns:c16="http://schemas.microsoft.com/office/drawing/2014/chart" uri="{C3380CC4-5D6E-409C-BE32-E72D297353CC}">
              <c16:uniqueId val="{00000004-40C7-4FE2-A191-BD1407F6FD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C7-4FE2-A191-BD1407F6FD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C7-4FE2-A191-BD1407F6FD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427</c:v>
                </c:pt>
                <c:pt idx="3">
                  <c:v>436</c:v>
                </c:pt>
                <c:pt idx="6">
                  <c:v>531</c:v>
                </c:pt>
                <c:pt idx="9">
                  <c:v>546</c:v>
                </c:pt>
                <c:pt idx="12">
                  <c:v>556</c:v>
                </c:pt>
              </c:numCache>
            </c:numRef>
          </c:val>
          <c:extLst>
            <c:ext xmlns:c16="http://schemas.microsoft.com/office/drawing/2014/chart" uri="{C3380CC4-5D6E-409C-BE32-E72D297353CC}">
              <c16:uniqueId val="{00000007-40C7-4FE2-A191-BD1407F6FD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318</c:v>
                </c:pt>
                <c:pt idx="2">
                  <c:v>#N/A</c:v>
                </c:pt>
                <c:pt idx="3">
                  <c:v>#N/A</c:v>
                </c:pt>
                <c:pt idx="4">
                  <c:v>306</c:v>
                </c:pt>
                <c:pt idx="5">
                  <c:v>#N/A</c:v>
                </c:pt>
                <c:pt idx="6">
                  <c:v>#N/A</c:v>
                </c:pt>
                <c:pt idx="7">
                  <c:v>342</c:v>
                </c:pt>
                <c:pt idx="8">
                  <c:v>#N/A</c:v>
                </c:pt>
                <c:pt idx="9">
                  <c:v>#N/A</c:v>
                </c:pt>
                <c:pt idx="10">
                  <c:v>347</c:v>
                </c:pt>
                <c:pt idx="11">
                  <c:v>#N/A</c:v>
                </c:pt>
                <c:pt idx="12">
                  <c:v>#N/A</c:v>
                </c:pt>
                <c:pt idx="13">
                  <c:v>347</c:v>
                </c:pt>
                <c:pt idx="14">
                  <c:v>#N/A</c:v>
                </c:pt>
              </c:numCache>
            </c:numRef>
          </c:val>
          <c:smooth val="0"/>
          <c:extLst>
            <c:ext xmlns:c16="http://schemas.microsoft.com/office/drawing/2014/chart" uri="{C3380CC4-5D6E-409C-BE32-E72D297353CC}">
              <c16:uniqueId val="{00000008-40C7-4FE2-A191-BD1407F6FD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4556</c:v>
                </c:pt>
                <c:pt idx="5">
                  <c:v>4575</c:v>
                </c:pt>
                <c:pt idx="8">
                  <c:v>4608</c:v>
                </c:pt>
                <c:pt idx="11">
                  <c:v>4399</c:v>
                </c:pt>
                <c:pt idx="14">
                  <c:v>4363</c:v>
                </c:pt>
              </c:numCache>
            </c:numRef>
          </c:val>
          <c:extLst>
            <c:ext xmlns:c16="http://schemas.microsoft.com/office/drawing/2014/chart" uri="{C3380CC4-5D6E-409C-BE32-E72D297353CC}">
              <c16:uniqueId val="{00000000-3F87-4FF7-8084-F525F5E385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c:v>
                </c:pt>
                <c:pt idx="5">
                  <c:v>36</c:v>
                </c:pt>
                <c:pt idx="8">
                  <c:v>28</c:v>
                </c:pt>
                <c:pt idx="11">
                  <c:v>22</c:v>
                </c:pt>
                <c:pt idx="14">
                  <c:v>17</c:v>
                </c:pt>
              </c:numCache>
            </c:numRef>
          </c:val>
          <c:extLst>
            <c:ext xmlns:c16="http://schemas.microsoft.com/office/drawing/2014/chart" uri="{C3380CC4-5D6E-409C-BE32-E72D297353CC}">
              <c16:uniqueId val="{00000001-3F87-4FF7-8084-F525F5E385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1982</c:v>
                </c:pt>
                <c:pt idx="5">
                  <c:v>1875</c:v>
                </c:pt>
                <c:pt idx="8">
                  <c:v>1891</c:v>
                </c:pt>
                <c:pt idx="11">
                  <c:v>1890</c:v>
                </c:pt>
                <c:pt idx="14">
                  <c:v>1933</c:v>
                </c:pt>
              </c:numCache>
            </c:numRef>
          </c:val>
          <c:extLst>
            <c:ext xmlns:c16="http://schemas.microsoft.com/office/drawing/2014/chart" uri="{C3380CC4-5D6E-409C-BE32-E72D297353CC}">
              <c16:uniqueId val="{00000002-3F87-4FF7-8084-F525F5E385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87-4FF7-8084-F525F5E385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87-4FF7-8084-F525F5E385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87-4FF7-8084-F525F5E385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605</c:v>
                </c:pt>
                <c:pt idx="3">
                  <c:v>571</c:v>
                </c:pt>
                <c:pt idx="6">
                  <c:v>538</c:v>
                </c:pt>
                <c:pt idx="9">
                  <c:v>490</c:v>
                </c:pt>
                <c:pt idx="12">
                  <c:v>470</c:v>
                </c:pt>
              </c:numCache>
            </c:numRef>
          </c:val>
          <c:extLst>
            <c:ext xmlns:c16="http://schemas.microsoft.com/office/drawing/2014/chart" uri="{C3380CC4-5D6E-409C-BE32-E72D297353CC}">
              <c16:uniqueId val="{00000006-3F87-4FF7-8084-F525F5E385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156</c:v>
                </c:pt>
                <c:pt idx="3">
                  <c:v>141</c:v>
                </c:pt>
                <c:pt idx="6">
                  <c:v>133</c:v>
                </c:pt>
                <c:pt idx="9">
                  <c:v>129</c:v>
                </c:pt>
                <c:pt idx="12">
                  <c:v>127</c:v>
                </c:pt>
              </c:numCache>
            </c:numRef>
          </c:val>
          <c:extLst>
            <c:ext xmlns:c16="http://schemas.microsoft.com/office/drawing/2014/chart" uri="{C3380CC4-5D6E-409C-BE32-E72D297353CC}">
              <c16:uniqueId val="{00000007-3F87-4FF7-8084-F525F5E385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3530</c:v>
                </c:pt>
                <c:pt idx="3">
                  <c:v>3488</c:v>
                </c:pt>
                <c:pt idx="6">
                  <c:v>3404</c:v>
                </c:pt>
                <c:pt idx="9">
                  <c:v>3227</c:v>
                </c:pt>
                <c:pt idx="12">
                  <c:v>3087</c:v>
                </c:pt>
              </c:numCache>
            </c:numRef>
          </c:val>
          <c:extLst>
            <c:ext xmlns:c16="http://schemas.microsoft.com/office/drawing/2014/chart" uri="{C3380CC4-5D6E-409C-BE32-E72D297353CC}">
              <c16:uniqueId val="{00000008-3F87-4FF7-8084-F525F5E385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96</c:v>
                </c:pt>
                <c:pt idx="3">
                  <c:v>85</c:v>
                </c:pt>
                <c:pt idx="6">
                  <c:v>74</c:v>
                </c:pt>
                <c:pt idx="9">
                  <c:v>63</c:v>
                </c:pt>
                <c:pt idx="12">
                  <c:v>53</c:v>
                </c:pt>
              </c:numCache>
            </c:numRef>
          </c:val>
          <c:extLst>
            <c:ext xmlns:c16="http://schemas.microsoft.com/office/drawing/2014/chart" uri="{C3380CC4-5D6E-409C-BE32-E72D297353CC}">
              <c16:uniqueId val="{00000009-3F87-4FF7-8084-F525F5E385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5133</c:v>
                </c:pt>
                <c:pt idx="3">
                  <c:v>5074</c:v>
                </c:pt>
                <c:pt idx="6">
                  <c:v>5065</c:v>
                </c:pt>
                <c:pt idx="9">
                  <c:v>4925</c:v>
                </c:pt>
                <c:pt idx="12">
                  <c:v>4809</c:v>
                </c:pt>
              </c:numCache>
            </c:numRef>
          </c:val>
          <c:extLst>
            <c:ext xmlns:c16="http://schemas.microsoft.com/office/drawing/2014/chart" uri="{C3380CC4-5D6E-409C-BE32-E72D297353CC}">
              <c16:uniqueId val="{0000000A-3F87-4FF7-8084-F525F5E385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2938</c:v>
                </c:pt>
                <c:pt idx="2">
                  <c:v>#N/A</c:v>
                </c:pt>
                <c:pt idx="3">
                  <c:v>#N/A</c:v>
                </c:pt>
                <c:pt idx="4">
                  <c:v>2873</c:v>
                </c:pt>
                <c:pt idx="5">
                  <c:v>#N/A</c:v>
                </c:pt>
                <c:pt idx="6">
                  <c:v>#N/A</c:v>
                </c:pt>
                <c:pt idx="7">
                  <c:v>2685</c:v>
                </c:pt>
                <c:pt idx="8">
                  <c:v>#N/A</c:v>
                </c:pt>
                <c:pt idx="9">
                  <c:v>#N/A</c:v>
                </c:pt>
                <c:pt idx="10">
                  <c:v>2522</c:v>
                </c:pt>
                <c:pt idx="11">
                  <c:v>#N/A</c:v>
                </c:pt>
                <c:pt idx="12">
                  <c:v>#N/A</c:v>
                </c:pt>
                <c:pt idx="13">
                  <c:v>2233</c:v>
                </c:pt>
                <c:pt idx="14">
                  <c:v>#N/A</c:v>
                </c:pt>
              </c:numCache>
            </c:numRef>
          </c:val>
          <c:smooth val="0"/>
          <c:extLst>
            <c:ext xmlns:c16="http://schemas.microsoft.com/office/drawing/2014/chart" uri="{C3380CC4-5D6E-409C-BE32-E72D297353CC}">
              <c16:uniqueId val="{0000000B-3F87-4FF7-8084-F525F5E385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1027</c:v>
                </c:pt>
                <c:pt idx="1">
                  <c:v>1019</c:v>
                </c:pt>
                <c:pt idx="2">
                  <c:v>1042</c:v>
                </c:pt>
              </c:numCache>
            </c:numRef>
          </c:val>
          <c:extLst>
            <c:ext xmlns:c16="http://schemas.microsoft.com/office/drawing/2014/chart" uri="{C3380CC4-5D6E-409C-BE32-E72D297353CC}">
              <c16:uniqueId val="{00000000-EE50-45B6-A8D5-D8CC9C2BF7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460</c:v>
                </c:pt>
                <c:pt idx="1">
                  <c:v>422</c:v>
                </c:pt>
                <c:pt idx="2">
                  <c:v>431</c:v>
                </c:pt>
              </c:numCache>
            </c:numRef>
          </c:val>
          <c:extLst>
            <c:ext xmlns:c16="http://schemas.microsoft.com/office/drawing/2014/chart" uri="{C3380CC4-5D6E-409C-BE32-E72D297353CC}">
              <c16:uniqueId val="{00000001-EE50-45B6-A8D5-D8CC9C2BF7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268</c:v>
                </c:pt>
                <c:pt idx="1">
                  <c:v>275</c:v>
                </c:pt>
                <c:pt idx="2">
                  <c:v>279</c:v>
                </c:pt>
              </c:numCache>
            </c:numRef>
          </c:val>
          <c:extLst>
            <c:ext xmlns:c16="http://schemas.microsoft.com/office/drawing/2014/chart" uri="{C3380CC4-5D6E-409C-BE32-E72D297353CC}">
              <c16:uniqueId val="{00000002-EE50-45B6-A8D5-D8CC9C2BF7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{3C7DCDDB-AEE6-42FE-A0DB-04664AF025A5}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93-4B16-B552-0BC5077A03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{536789E8-3D23-4A32-B7F2-E5999BDAAF24}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93-4B16-B552-0BC5077A03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{42F94E88-6710-4D16-AD08-9527AB14DACE}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93-4B16-B552-0BC5077A03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{10231A04-054A-435F-A5A3-A1AE4E0E2958}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93-4B16-B552-0BC5077A03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{89B25675-3C5E-4DAA-9A8D-5F0244B5B18D}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93-4B16-B552-0BC5077A03D9}"/>
                </c:ext>
              </c:extLst>
            </c:dLbl>
            <c:dLbl>
              <c:idx val="8"/>
              <c:layout>
                <c:manualLayout>
                  <c:x val="-4.57975696051241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{1832F23A-E9D4-4482-83F1-7D7C0A404B0A}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93-4B16-B552-0BC5077A03D9}"/>
                </c:ext>
              </c:extLst>
            </c:dLbl>
            <c:dLbl>
              <c:idx val="16"/>
              <c:layout>
                <c:manualLayout>
                  <c:x val="-1.84928313340204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{36F351EB-CEDC-4B15-945A-83D3C3A2C939}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93-4B16-B552-0BC5077A03D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{053DF0CB-1606-4875-A2EF-51C78C3EBB4A}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93-4B16-B552-0BC5077A03D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{A682C380-9DBA-491F-861A-0A8F9F0D7E3D}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93-4B16-B552-0BC5077A03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57.1</c:v>
                </c:pt>
                <c:pt idx="16">
                  <c:v>57.1</c:v>
                </c:pt>
                <c:pt idx="24">
                  <c:v>58.4</c:v>
                </c:pt>
                <c:pt idx="32">
                  <c:v>59.6</c:v>
                </c:pt>
              </c:numCache>
            </c:numRef>
          </c:xVal>
          <c:yVal>
            <c:numRef>
              <c:f>公会計指標分析・財政指標組合せ分析表!$BP$51:$DC$51</c:f>
              <c:numCache>
                <c:formatCode>#,##0.0;"▲ "#,##0.0</c:formatCode>
                <c:ptCount val="40"/>
                <c:pt idx="0">
                  <c:v>125.7</c:v>
                </c:pt>
                <c:pt idx="8">
                  <c:v>123.7</c:v>
                </c:pt>
                <c:pt idx="16">
                  <c:v>122.1</c:v>
                </c:pt>
                <c:pt idx="24">
                  <c:v>114.6</c:v>
                </c:pt>
                <c:pt idx="32">
                  <c:v>103.7</c:v>
                </c:pt>
              </c:numCache>
            </c:numRef>
          </c:yVal>
          <c:smooth val="0"/>
          <c:extLst>
            <c:ext xmlns:c16="http://schemas.microsoft.com/office/drawing/2014/chart" uri="{C3380CC4-5D6E-409C-BE32-E72D297353CC}">
              <c16:uniqueId val="{00000009-4793-4B16-B552-0BC5077A03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{27CA86A5-C12D-4197-8B08-2C1B62D0F539}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93-4B16-B552-0BC5077A03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{296DD7D8-71DD-406E-BDE9-38E82AC493E6}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93-4B16-B552-0BC5077A03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{8158E3C0-B91D-40AF-81D0-43C040D05F5D}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93-4B16-B552-0BC5077A03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{3D276DD4-F4D9-4015-8030-7573957FF401}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93-4B16-B552-0BC5077A03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{BEAE3869-4573-4CF0-AA27-540C214A66DA}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93-4B16-B552-0BC5077A03D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{589911BE-2688-42F5-8EEC-FBF53087826E}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93-4B16-B552-0BC5077A03D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{F511FD71-2898-4F12-AD50-A11247F6FD7C}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93-4B16-B552-0BC5077A03D9}"/>
                </c:ext>
              </c:extLst>
            </c:dLbl>
            <c:dLbl>
              <c:idx val="24"/>
              <c:layout>
                <c:manualLayout>
                  <c:x val="-3.0452815176819133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{56F20891-AC43-4ED6-9200-1E29EAB2AFE6}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93-4B16-B552-0BC5077A03D9}"/>
                </c:ext>
              </c:extLst>
            </c:dLbl>
            <c:dLbl>
              <c:idx val="32"/>
              <c:layout>
                <c:manualLayout>
                  <c:x val="-3.370813594298732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{76E3DE68-0468-4AB6-8A5B-3BB0BE3A3DBA}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93-4B16-B552-0BC5077A03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58.7</c:v>
                </c:pt>
                <c:pt idx="16">
                  <c:v>59.2</c:v>
                </c:pt>
                <c:pt idx="24">
                  <c:v>63.4</c:v>
                </c:pt>
                <c:pt idx="32">
                  <c:v>63.1</c:v>
                </c:pt>
              </c:numCache>
            </c:numRef>
          </c:xVal>
          <c:yVal>
            <c:numRef>
              <c:f>公会計指標分析・財政指標組合せ分析表!$BP$55:$DC$55</c:f>
              <c:numCache>
                <c:formatCode>#,##0.0;"▲ "#,##0.0</c:formatCode>
                <c:ptCount val="40"/>
                <c:pt idx="0">
                  <c:v>0.8</c:v>
                </c:pt>
                <c:pt idx="8">
                  <c:v>25.4</c:v>
                </c:pt>
                <c:pt idx="16">
                  <c:v>23.4</c:v>
                </c:pt>
                <c:pt idx="24">
                  <c:v>7.7</c:v>
                </c:pt>
                <c:pt idx="32">
                  <c:v>3.2</c:v>
                </c:pt>
              </c:numCache>
            </c:numRef>
          </c:yVal>
          <c:smooth val="0"/>
          <c:extLst>
            <c:ext xmlns:c16="http://schemas.microsoft.com/office/drawing/2014/chart" uri="{C3380CC4-5D6E-409C-BE32-E72D297353CC}">
              <c16:uniqueId val="{00000013-4793-4B16-B552-0BC5077A03D9}"/>
            </c:ext>
          </c:extLst>
        </c:ser>
        <c:dLbls>
          <c:showLegendKey val="0"/>
          <c:showVal val="1"/>
          <c:showCatName val="0"/>
          <c:showSerName val="0"/>
          <c:showPercent val="0"/>
          <c:showBubbleSize val="0"/>
        </c:dLbls>
        <c:axId val="46179840"/>
        <c:axId val="46181760"/>
      </c:scatterChart>
      <c:valAx>
        <c:axId val="46179840"/>
        <c:scaling>
          <c:orientation val="minMax"/>
          <c:max val="64.199999999999989"/>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344876009704322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{843B6409-B41D-4DC0-9F60-FFC65C0AED72}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BDC-46FC-A627-2720DD5CBC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{55A1B47E-04C5-4742-803D-326640AA7751}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DC-46FC-A627-2720DD5CBC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{A8FB376A-77CE-4CFF-A6B3-17761E4D3C3C}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DC-46FC-A627-2720DD5CBC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{09AC8311-93C7-408A-8228-C2D68FC62721}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DC-46FC-A627-2720DD5CBC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{4BE5A6B2-24F5-48A1-8BF9-584E9F676C68}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DC-46FC-A627-2720DD5CBC57}"/>
                </c:ext>
              </c:extLst>
            </c:dLbl>
            <c:dLbl>
              <c:idx val="8"/>
              <c:layout>
                <c:manualLayout>
                  <c:x val="-2.305110722851707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{82BEF877-0DEA-48AC-A03A-68A1395EF706}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BDC-46FC-A627-2720DD5CBC5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{5BA64635-8762-4FCD-B069-3ED7904C9BEA}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BDC-46FC-A627-2720DD5CBC5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{887C41EA-9CA0-46DA-9C28-FBF77335AA02}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BDC-46FC-A627-2720DD5CBC5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{FC4F0959-EC98-441C-A6C2-F95B78F1D3D2}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BDC-46FC-A627-2720DD5CBC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13.3</c:v>
                </c:pt>
                <c:pt idx="16">
                  <c:v>14</c:v>
                </c:pt>
                <c:pt idx="24">
                  <c:v>14.8</c:v>
                </c:pt>
                <c:pt idx="32">
                  <c:v>15.7</c:v>
                </c:pt>
              </c:numCache>
            </c:numRef>
          </c:xVal>
          <c:yVal>
            <c:numRef>
              <c:f>公会計指標分析・財政指標組合せ分析表!$BP$73:$DC$73</c:f>
              <c:numCache>
                <c:formatCode>#,##0.0;"▲ "#,##0.0</c:formatCode>
                <c:ptCount val="40"/>
                <c:pt idx="0">
                  <c:v>125.7</c:v>
                </c:pt>
                <c:pt idx="8">
                  <c:v>123.7</c:v>
                </c:pt>
                <c:pt idx="16">
                  <c:v>122.1</c:v>
                </c:pt>
                <c:pt idx="24">
                  <c:v>114.6</c:v>
                </c:pt>
                <c:pt idx="32">
                  <c:v>103.7</c:v>
                </c:pt>
              </c:numCache>
            </c:numRef>
          </c:yVal>
          <c:smooth val="0"/>
          <c:extLst>
            <c:ext xmlns:c16="http://schemas.microsoft.com/office/drawing/2014/chart" uri="{C3380CC4-5D6E-409C-BE32-E72D297353CC}">
              <c16:uniqueId val="{00000009-CBDC-46FC-A627-2720DD5CBC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{286330C8-C98F-4411-91F0-508B74E0B7F8}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BDC-46FC-A627-2720DD5CBC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{1328A492-A5FD-48F3-9F65-91AD5D789667}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DC-46FC-A627-2720DD5CBC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{704D0C52-B7FE-4B63-B642-B4284AC37204}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DC-46FC-A627-2720DD5CBC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{2E2D23EE-8B62-4B9A-90A8-3B1FD1516E73}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DC-46FC-A627-2720DD5CBC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{91A336FA-BE88-4965-A69C-7E4862D8111E}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DC-46FC-A627-2720DD5CBC57}"/>
                </c:ext>
              </c:extLst>
            </c:dLbl>
            <c:dLbl>
              <c:idx val="8"/>
              <c:layout>
                <c:manualLayout>
                  <c:x val="-2.305117902204578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{7E95B8C6-459C-4474-B213-BC19D67712A9}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BDC-46FC-A627-2720DD5CBC57}"/>
                </c:ext>
              </c:extLst>
            </c:dLbl>
            <c:dLbl>
              <c:idx val="16"/>
              <c:layout>
                <c:manualLayout>
                  <c:x val="-4.034480421617548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{CE95C653-7CFC-4699-BD1A-C51FF10C417F}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BDC-46FC-A627-2720DD5CBC57}"/>
                </c:ext>
              </c:extLst>
            </c:dLbl>
            <c:dLbl>
              <c:idx val="24"/>
              <c:layout>
                <c:manualLayout>
                  <c:x val="-3.546542883136216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{71E326EE-D35C-455F-8980-1284F7782318}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BDC-46FC-A627-2720DD5CBC57}"/>
                </c:ext>
              </c:extLst>
            </c:dLbl>
            <c:dLbl>
              <c:idx val="32"/>
              <c:layout>
                <c:manualLayout>
                  <c:x val="-2.7802905512824081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{FC07C980-2DEC-4AE4-A31F-A5528C28960C}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BDC-46FC-A627-2720DD5CBC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8.6</c:v>
                </c:pt>
                <c:pt idx="16">
                  <c:v>8.5</c:v>
                </c:pt>
                <c:pt idx="24">
                  <c:v>8.6</c:v>
                </c:pt>
                <c:pt idx="32">
                  <c:v>8.8000000000000007</c:v>
                </c:pt>
              </c:numCache>
            </c:numRef>
          </c:xVal>
          <c:yVal>
            <c:numRef>
              <c:f>公会計指標分析・財政指標組合せ分析表!$BP$77:$DC$77</c:f>
              <c:numCache>
                <c:formatCode>#,##0.0;"▲ "#,##0.0</c:formatCode>
                <c:ptCount val="40"/>
                <c:pt idx="0">
                  <c:v>0.8</c:v>
                </c:pt>
                <c:pt idx="8">
                  <c:v>25.4</c:v>
                </c:pt>
                <c:pt idx="16">
                  <c:v>23.4</c:v>
                </c:pt>
                <c:pt idx="24">
                  <c:v>7.7</c:v>
                </c:pt>
                <c:pt idx="32">
                  <c:v>3.2</c:v>
                </c:pt>
              </c:numCache>
            </c:numRef>
          </c:yVal>
          <c:smooth val="0"/>
          <c:extLst>
            <c:ext xmlns:c16="http://schemas.microsoft.com/office/drawing/2014/chart" uri="{C3380CC4-5D6E-409C-BE32-E72D297353CC}">
              <c16:uniqueId val="{00000013-CBDC-46FC-A627-2720DD5CBC57}"/>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年度からの大規模投資的事業</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明治百年通りにぎわい創出事業等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に</a:t>
          </a:r>
          <a:r>
            <a:rPr kumimoji="1" lang="ja-JP" altLang="en-US" sz="1050">
              <a:solidFill>
                <a:schemeClr val="tx1"/>
              </a:solidFill>
              <a:latin typeface="ＭＳ ゴシック" pitchFamily="49" charset="-128"/>
              <a:ea typeface="ＭＳ ゴシック" pitchFamily="49" charset="-128"/>
            </a:rPr>
            <a:t>係る地方債の元利償還が平成</a:t>
          </a:r>
          <a:r>
            <a:rPr kumimoji="1" lang="en-US" altLang="ja-JP" sz="1050">
              <a:solidFill>
                <a:schemeClr val="tx1"/>
              </a:solidFill>
              <a:latin typeface="ＭＳ ゴシック" pitchFamily="49" charset="-128"/>
              <a:ea typeface="ＭＳ ゴシック" pitchFamily="49" charset="-128"/>
            </a:rPr>
            <a:t>29</a:t>
          </a:r>
          <a:r>
            <a:rPr kumimoji="1" lang="ja-JP" altLang="en-US" sz="1050">
              <a:solidFill>
                <a:schemeClr val="tx1"/>
              </a:solidFill>
              <a:latin typeface="ＭＳ ゴシック" pitchFamily="49" charset="-128"/>
              <a:ea typeface="ＭＳ ゴシック" pitchFamily="49" charset="-128"/>
            </a:rPr>
            <a:t>年度から始まったことにより増加傾向にある</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償還額の増加は令和</a:t>
          </a:r>
          <a:r>
            <a:rPr kumimoji="1" lang="en-US" altLang="ja-JP" sz="1050">
              <a:solidFill>
                <a:schemeClr val="tx1"/>
              </a:solidFill>
              <a:latin typeface="ＭＳ ゴシック" pitchFamily="49" charset="-128"/>
              <a:ea typeface="ＭＳ ゴシック" pitchFamily="49" charset="-128"/>
            </a:rPr>
            <a:t>3</a:t>
          </a:r>
          <a:r>
            <a:rPr kumimoji="1" lang="ja-JP" altLang="en-US" sz="1050">
              <a:solidFill>
                <a:schemeClr val="tx1"/>
              </a:solidFill>
              <a:latin typeface="ＭＳ ゴシック" pitchFamily="49" charset="-128"/>
              <a:ea typeface="ＭＳ ゴシック" pitchFamily="49" charset="-128"/>
            </a:rPr>
            <a:t>年度まで続く見込みである</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○公営企業債の元利償還金に対する繰入金</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小坂町水道事業会計において</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統合簡水事業に係る元利償還金の基準内繰入が続いており</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令和</a:t>
          </a:r>
          <a:r>
            <a:rPr kumimoji="1" lang="en-US" altLang="ja-JP" sz="1050">
              <a:solidFill>
                <a:schemeClr val="tx1"/>
              </a:solidFill>
              <a:latin typeface="ＭＳ ゴシック" pitchFamily="49" charset="-128"/>
              <a:ea typeface="ＭＳ ゴシック" pitchFamily="49" charset="-128"/>
            </a:rPr>
            <a:t>3</a:t>
          </a:r>
          <a:r>
            <a:rPr kumimoji="1" lang="ja-JP" altLang="en-US" sz="1050">
              <a:solidFill>
                <a:schemeClr val="tx1"/>
              </a:solidFill>
              <a:latin typeface="ＭＳ ゴシック" pitchFamily="49" charset="-128"/>
              <a:ea typeface="ＭＳ ゴシック" pitchFamily="49" charset="-128"/>
            </a:rPr>
            <a:t>年度までは同水準となる見通しである</a:t>
          </a:r>
          <a:r>
            <a:rPr kumimoji="1" lang="en-US" altLang="ja-JP" sz="1050">
              <a:solidFill>
                <a:schemeClr val="tx1"/>
              </a:solidFill>
              <a:latin typeface="ＭＳ ゴシック" pitchFamily="49" charset="-128"/>
              <a:ea typeface="ＭＳ ゴシック" pitchFamily="49" charset="-128"/>
            </a:rPr>
            <a:t>｡</a:t>
          </a:r>
        </a:p>
        <a:p>
          <a:r>
            <a:rPr kumimoji="1" lang="ja-JP" altLang="en-US" sz="1050">
              <a:solidFill>
                <a:schemeClr val="tx1"/>
              </a:solidFill>
              <a:latin typeface="ＭＳ ゴシック" pitchFamily="49" charset="-128"/>
              <a:ea typeface="ＭＳ ゴシック" pitchFamily="49" charset="-128"/>
            </a:rPr>
            <a:t>○算入公債費等</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大規模投資的事業に借り入れた地方債は</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そのほとんどが過疎対策事業債であり</a:t>
          </a:r>
          <a:r>
            <a:rPr kumimoji="1" lang="en-US" altLang="ja-JP" sz="1050">
              <a:solidFill>
                <a:schemeClr val="tx1"/>
              </a:solidFill>
              <a:latin typeface="ＭＳ ゴシック" pitchFamily="49" charset="-128"/>
              <a:ea typeface="ＭＳ ゴシック" pitchFamily="49" charset="-128"/>
            </a:rPr>
            <a:t>､</a:t>
          </a:r>
          <a:r>
            <a:rPr kumimoji="1" lang="ja-JP" altLang="en-US" sz="1050">
              <a:solidFill>
                <a:schemeClr val="tx1"/>
              </a:solidFill>
              <a:latin typeface="ＭＳ ゴシック" pitchFamily="49" charset="-128"/>
              <a:ea typeface="ＭＳ ゴシック" pitchFamily="49" charset="-128"/>
            </a:rPr>
            <a:t>元利償還金の増加に伴い算入公債費も増加している。</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○今後の対応</a:t>
          </a:r>
          <a:endParaRPr kumimoji="1" lang="en-US" altLang="ja-JP" sz="1050">
            <a:solidFill>
              <a:schemeClr val="tx1"/>
            </a:solidFill>
            <a:latin typeface="ＭＳ ゴシック" pitchFamily="49" charset="-128"/>
            <a:ea typeface="ＭＳ ゴシック" pitchFamily="49" charset="-128"/>
          </a:endParaRPr>
        </a:p>
        <a:p>
          <a:r>
            <a:rPr kumimoji="1" lang="ja-JP" altLang="en-US" sz="1050">
              <a:solidFill>
                <a:schemeClr val="tx1"/>
              </a:solidFill>
              <a:latin typeface="ＭＳ ゴシック" pitchFamily="49" charset="-128"/>
              <a:ea typeface="ＭＳ ゴシック" pitchFamily="49" charset="-128"/>
            </a:rPr>
            <a:t>　元利償還金につ</a:t>
          </a:r>
          <a:r>
            <a:rPr kumimoji="1" lang="ja-JP" altLang="en-US" sz="1050">
              <a:latin typeface="ＭＳ ゴシック" pitchFamily="49" charset="-128"/>
              <a:ea typeface="ＭＳ ゴシック" pitchFamily="49" charset="-128"/>
            </a:rPr>
            <a:t>いては</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今後も増加していくことが予想されるため</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財政の健全性を維持するためにも借入と償還のバランスに留意し</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計画的な事業執行を図っていく。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満期一括償還の地方債を発行していないため</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減債基金残高と減債基金積立相当額に該当する数値はなし</a:t>
          </a:r>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○一般会計等に係る地方債残高</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平成</a:t>
          </a:r>
          <a:r>
            <a:rPr kumimoji="1" lang="en-US" altLang="ja-JP" sz="950">
              <a:latin typeface="ＭＳ ゴシック" pitchFamily="49" charset="-128"/>
              <a:ea typeface="ＭＳ ゴシック" pitchFamily="49" charset="-128"/>
            </a:rPr>
            <a:t>23</a:t>
          </a:r>
          <a:r>
            <a:rPr kumimoji="1" lang="ja-JP" altLang="en-US" sz="950">
              <a:latin typeface="ＭＳ ゴシック" pitchFamily="49" charset="-128"/>
              <a:ea typeface="ＭＳ ゴシック" pitchFamily="49" charset="-128"/>
            </a:rPr>
            <a:t>～</a:t>
          </a:r>
          <a:r>
            <a:rPr kumimoji="1" lang="en-US" altLang="ja-JP" sz="950">
              <a:latin typeface="ＭＳ ゴシック" pitchFamily="49" charset="-128"/>
              <a:ea typeface="ＭＳ ゴシック" pitchFamily="49" charset="-128"/>
            </a:rPr>
            <a:t>29</a:t>
          </a:r>
          <a:r>
            <a:rPr kumimoji="1" lang="ja-JP" altLang="en-US" sz="950">
              <a:latin typeface="ＭＳ ゴシック" pitchFamily="49" charset="-128"/>
              <a:ea typeface="ＭＳ ゴシック" pitchFamily="49" charset="-128"/>
            </a:rPr>
            <a:t>年度にかけて実施した大規模な投資的事業</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明治百年通りにぎわい創出事業等</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に係る元利償還が平成</a:t>
          </a:r>
          <a:r>
            <a:rPr kumimoji="1" lang="en-US" altLang="ja-JP" sz="950">
              <a:latin typeface="ＭＳ ゴシック" pitchFamily="49" charset="-128"/>
              <a:ea typeface="ＭＳ ゴシック" pitchFamily="49" charset="-128"/>
            </a:rPr>
            <a:t>29</a:t>
          </a:r>
          <a:r>
            <a:rPr kumimoji="1" lang="ja-JP" altLang="en-US" sz="950">
              <a:latin typeface="ＭＳ ゴシック" pitchFamily="49" charset="-128"/>
              <a:ea typeface="ＭＳ ゴシック" pitchFamily="49" charset="-128"/>
            </a:rPr>
            <a:t>年度から始まったことにより</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地方債残高は減少傾向にある</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今後</a:t>
          </a:r>
          <a:r>
            <a:rPr kumimoji="1" lang="en-US" altLang="ja-JP" sz="950">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地方債を財源とする投資的事業</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十和田湖和井内エリア整備事業</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に着手することから増加が見込まれる</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第</a:t>
          </a:r>
          <a:r>
            <a:rPr kumimoji="1" lang="en-US" altLang="ja-JP" sz="950">
              <a:solidFill>
                <a:schemeClr val="tx1"/>
              </a:solidFill>
              <a:latin typeface="ＭＳ ゴシック" pitchFamily="49" charset="-128"/>
              <a:ea typeface="ＭＳ ゴシック" pitchFamily="49" charset="-128"/>
            </a:rPr>
            <a:t>6</a:t>
          </a:r>
          <a:r>
            <a:rPr kumimoji="1" lang="ja-JP" altLang="en-US" sz="950">
              <a:solidFill>
                <a:schemeClr val="tx1"/>
              </a:solidFill>
              <a:latin typeface="ＭＳ ゴシック" pitchFamily="49" charset="-128"/>
              <a:ea typeface="ＭＳ ゴシック" pitchFamily="49" charset="-128"/>
            </a:rPr>
            <a:t>次小坂町総合計画などの中長期計画の毎年度見直しを実施するとともに</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優先度の高い事業を峻別し</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地方債の発行抑制を図る</a:t>
          </a:r>
          <a:r>
            <a:rPr kumimoji="1" lang="en-US" altLang="ja-JP" sz="950">
              <a:solidFill>
                <a:schemeClr val="tx1"/>
              </a:solidFill>
              <a:latin typeface="ＭＳ ゴシック" pitchFamily="49" charset="-128"/>
              <a:ea typeface="ＭＳ ゴシック" pitchFamily="49" charset="-128"/>
            </a:rPr>
            <a:t>｡</a:t>
          </a:r>
        </a:p>
        <a:p>
          <a:r>
            <a:rPr kumimoji="1" lang="ja-JP" altLang="en-US" sz="950">
              <a:solidFill>
                <a:schemeClr val="tx1"/>
              </a:solidFill>
              <a:latin typeface="ＭＳ ゴシック" pitchFamily="49" charset="-128"/>
              <a:ea typeface="ＭＳ ゴシック" pitchFamily="49" charset="-128"/>
            </a:rPr>
            <a:t>○公営企業債等繰入見込額</a:t>
          </a:r>
          <a:endParaRPr kumimoji="1" lang="en-US" altLang="ja-JP" sz="950">
            <a:solidFill>
              <a:schemeClr val="tx1"/>
            </a:solidFill>
            <a:latin typeface="ＭＳ ゴシック" pitchFamily="49" charset="-128"/>
            <a:ea typeface="ＭＳ ゴシック" pitchFamily="49" charset="-128"/>
          </a:endParaRPr>
        </a:p>
        <a:p>
          <a:r>
            <a:rPr kumimoji="1" lang="ja-JP" altLang="en-US" sz="950">
              <a:solidFill>
                <a:schemeClr val="tx1"/>
              </a:solidFill>
              <a:latin typeface="ＭＳ ゴシック" pitchFamily="49" charset="-128"/>
              <a:ea typeface="ＭＳ ゴシック" pitchFamily="49" charset="-128"/>
            </a:rPr>
            <a:t>　小坂町水道事業会計において</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県営砂子沢ダムに係る浄水場</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配水管等の減価償却と償還利子が反映され</a:t>
          </a:r>
          <a:r>
            <a:rPr kumimoji="1" lang="en-US" altLang="ja-JP" sz="950">
              <a:solidFill>
                <a:schemeClr val="tx1"/>
              </a:solidFill>
              <a:latin typeface="ＭＳ ゴシック" pitchFamily="49" charset="-128"/>
              <a:ea typeface="ＭＳ ゴシック" pitchFamily="49" charset="-128"/>
            </a:rPr>
            <a:t>､</a:t>
          </a:r>
          <a:r>
            <a:rPr kumimoji="1" lang="ja-JP" altLang="en-US" sz="950">
              <a:solidFill>
                <a:schemeClr val="tx1"/>
              </a:solidFill>
              <a:latin typeface="ＭＳ ゴシック" pitchFamily="49" charset="-128"/>
              <a:ea typeface="ＭＳ ゴシック" pitchFamily="49" charset="-128"/>
            </a:rPr>
            <a:t>平成</a:t>
          </a:r>
          <a:r>
            <a:rPr kumimoji="1" lang="en-US" altLang="ja-JP" sz="950">
              <a:solidFill>
                <a:schemeClr val="tx1"/>
              </a:solidFill>
              <a:latin typeface="ＭＳ ゴシック" pitchFamily="49" charset="-128"/>
              <a:ea typeface="ＭＳ ゴシック" pitchFamily="49" charset="-128"/>
            </a:rPr>
            <a:t>23</a:t>
          </a:r>
          <a:r>
            <a:rPr kumimoji="1" lang="ja-JP" altLang="en-US" sz="950">
              <a:solidFill>
                <a:schemeClr val="tx1"/>
              </a:solidFill>
              <a:latin typeface="ＭＳ ゴシック" pitchFamily="49" charset="-128"/>
              <a:ea typeface="ＭＳ ゴシック" pitchFamily="49" charset="-128"/>
            </a:rPr>
            <a:t>年度以降</a:t>
          </a:r>
          <a:r>
            <a:rPr kumimoji="1" lang="ja-JP" altLang="en-US" sz="950">
              <a:latin typeface="ＭＳ ゴシック" pitchFamily="49" charset="-128"/>
              <a:ea typeface="ＭＳ ゴシック" pitchFamily="49" charset="-128"/>
            </a:rPr>
            <a:t>増加傾向にあったが</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27</a:t>
          </a:r>
          <a:r>
            <a:rPr kumimoji="1" lang="ja-JP" altLang="en-US" sz="950">
              <a:latin typeface="ＭＳ ゴシック" pitchFamily="49" charset="-128"/>
              <a:ea typeface="ＭＳ ゴシック" pitchFamily="49" charset="-128"/>
            </a:rPr>
            <a:t>年度をピークに減少傾向にある</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今後は</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統合簡易水道事業に係る元利償還分や高料金対策に要する経費が増加することが予想される</a:t>
          </a:r>
          <a:r>
            <a:rPr kumimoji="1" lang="en-US" altLang="ja-JP" sz="950">
              <a:latin typeface="ＭＳ ゴシック" pitchFamily="49" charset="-128"/>
              <a:ea typeface="ＭＳ ゴシック" pitchFamily="49" charset="-128"/>
            </a:rPr>
            <a:t>｡</a:t>
          </a:r>
        </a:p>
        <a:p>
          <a:r>
            <a:rPr kumimoji="1" lang="ja-JP" altLang="en-US" sz="950">
              <a:latin typeface="ＭＳ ゴシック" pitchFamily="49" charset="-128"/>
              <a:ea typeface="ＭＳ ゴシック" pitchFamily="49" charset="-128"/>
            </a:rPr>
            <a:t>○組合等負担等見込額</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消防庁舎及び消防救急デジタル無線整備を実施したことにより増加していたが</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年度をピークに減少している</a:t>
          </a:r>
          <a:r>
            <a:rPr kumimoji="1" lang="en-US" altLang="ja-JP" sz="950">
              <a:latin typeface="ＭＳ ゴシック" pitchFamily="49" charset="-128"/>
              <a:ea typeface="ＭＳ ゴシック" pitchFamily="49" charset="-128"/>
            </a:rPr>
            <a:t>｡</a:t>
          </a:r>
        </a:p>
        <a:p>
          <a:r>
            <a:rPr kumimoji="1" lang="ja-JP" altLang="en-US" sz="950">
              <a:latin typeface="ＭＳ ゴシック" pitchFamily="49" charset="-128"/>
              <a:ea typeface="ＭＳ ゴシック" pitchFamily="49" charset="-128"/>
            </a:rPr>
            <a:t>○将来負担比率の分子</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比率を構成している各要素が減少し</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財政調整基金の積み増しにより</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前年度から</a:t>
          </a:r>
          <a:r>
            <a:rPr kumimoji="1" lang="en-US" altLang="ja-JP" sz="950">
              <a:latin typeface="ＭＳ ゴシック" pitchFamily="49" charset="-128"/>
              <a:ea typeface="ＭＳ ゴシック" pitchFamily="49" charset="-128"/>
            </a:rPr>
            <a:t>289</a:t>
          </a:r>
          <a:r>
            <a:rPr kumimoji="1" lang="ja-JP" altLang="en-US" sz="950">
              <a:latin typeface="ＭＳ ゴシック" pitchFamily="49" charset="-128"/>
              <a:ea typeface="ＭＳ ゴシック" pitchFamily="49" charset="-128"/>
            </a:rPr>
            <a:t>百万円減少した</a:t>
          </a:r>
          <a:r>
            <a:rPr kumimoji="1" lang="en-US" altLang="ja-JP" sz="950">
              <a:latin typeface="ＭＳ ゴシック" pitchFamily="49" charset="-128"/>
              <a:ea typeface="ＭＳ ゴシック" pitchFamily="49" charset="-128"/>
            </a:rPr>
            <a:t>｡</a:t>
          </a:r>
        </a:p>
        <a:p>
          <a:r>
            <a:rPr kumimoji="1" lang="ja-JP" altLang="en-US" sz="950">
              <a:latin typeface="ＭＳ ゴシック" pitchFamily="49" charset="-128"/>
              <a:ea typeface="ＭＳ ゴシック" pitchFamily="49" charset="-128"/>
            </a:rPr>
            <a:t>○今後の対応</a:t>
          </a:r>
          <a:endParaRPr kumimoji="1" lang="en-US" altLang="ja-JP" sz="95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　地方債の発行や公営企業債等繰入見込額の動向に充分注意し</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町税や地方交付税の変動に対応し</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安定的な財政運営を堅持していくため</a:t>
          </a:r>
          <a:r>
            <a:rPr kumimoji="1" lang="en-US" altLang="ja-JP" sz="950">
              <a:latin typeface="ＭＳ ゴシック" pitchFamily="49" charset="-128"/>
              <a:ea typeface="ＭＳ ゴシック" pitchFamily="49" charset="-128"/>
            </a:rPr>
            <a:t>､</a:t>
          </a:r>
          <a:r>
            <a:rPr kumimoji="1" lang="ja-JP" altLang="en-US" sz="950">
              <a:latin typeface="ＭＳ ゴシック" pitchFamily="49" charset="-128"/>
              <a:ea typeface="ＭＳ ゴシック" pitchFamily="49" charset="-128"/>
            </a:rPr>
            <a:t>継続して基金の積み増しを行っていく</a:t>
          </a:r>
          <a:r>
            <a:rPr kumimoji="1" lang="en-US" altLang="ja-JP" sz="950">
              <a:latin typeface="ＭＳ ゴシック" pitchFamily="49" charset="-128"/>
              <a:ea typeface="ＭＳ ゴシック" pitchFamily="49" charset="-128"/>
            </a:rPr>
            <a:t>｡</a:t>
          </a:r>
          <a:endParaRPr kumimoji="1" lang="ja-JP" altLang="en-US" sz="9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秋田県小坂町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歳計剰余金の処分等により財政調整基金に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減債基金積み増しやふるさと納税による寄附金を未来創生基金に積み立てた一方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地方債元利償還のため減債基金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中小企業従業員退職金等共済事業特別会計に係る退職給付のため取り崩しを行った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公債費や公共施設等の維持管理経費･改修等の増加が見込まれ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各基金を取り崩しての財政運営が必要となることから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経常経費の一層の削減と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景気の動向による法人町民税や普通交付税の増加年度には決算剰余金の発生するため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財政調整基金･減債基金を中心として積み増しを行っていく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康楽館運営基金：康楽館を後世に保存し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多目的な利用により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地域の活性化に役立てる。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未来創生基金：小坂町総合計画の基本理念に基づいたまちづくり事業の推進に役立てる。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新総合教育エリア振興基金：小坂町新総合教育エリア構想に基づき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小･中･高の連携を図るとともに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地域振興に繋がる事業に役立てる。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中小企業従業員退職金等共済基金：中小企業従業員退職金共済制度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菅原ヤヱ奨学基金：奨学資金制度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未来創生基金：ふるさと納税による寄付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寄付目的事業への充当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中小企業従業員退職金等共済基金：掛金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百万円の積立、退職給付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未来創生基金：ふるさと納税</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による寄附が多く占めており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寄附目的に沿った事業の財源として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取崩を予定している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康楽館運営基金･新総合教育エリア振興基金：康楽館や小学校の改修時期に取崩を予定している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中小企業従業員退職金等共済基金：加入者の退職期に取崩を予定している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年度普通交付税算定に係る法人税割の過大算定による精算措置などにより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普通交付税が対前年度で増収となり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積み増しを行った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当町基幹産業の一つである非鉄金属製錬業からの法人町民税が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町税歳入全体の割合として大きいこと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法人町民税の増減が基準財政収入額に与える影響も大きく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その結果普通交付税交付額が年度間において大きく変動する特徴があることから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安定的な財政運営を堅持していくために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億円程度を維持できるよう考えている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今後の償還額の増加に備え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百万の積み増しを行った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年度からの大規模投資的事業</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明治百年通りにぎわい創出事業等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に係る財源の多くは地方債であり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今後も償還額が増加していくことから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剰余金発生年度においては積み増しを行っていく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取り崩しにあたっては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当面は大規模投資的事業に充当した地方債のうち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普通交付税算入外相当額を取り崩していく予定である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F2577DD-EDE1-4F92-AA26-3D76B8DE40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53139F-1E12-4FBD-922B-A4244A2AB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B8A0BDB-6F4A-43FA-9C8E-8F5960F2D2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3AAA08A-7799-4DD8-9F42-500AC1138E3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A7D1AB8-7430-4595-B0A8-470EB88DD6C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31FB9B5-1A5A-4800-AAA6-FD556ADE92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2BD3C4B-2C23-450F-9D49-916FB37DAB1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609D64C-4934-4FD5-9840-F2E48D2ECF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D26D29E-4448-4A3C-95BE-4690E7D6AF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11C3C31-7996-457B-AC96-9BD919F1F97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8A5F4AE-57AD-46B9-AC74-5D70714F549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AC45339-B96F-4231-8DFB-6237D21B70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4,995
4,957
201.70
4,576,128
4,447,641
107,438
2,588,409
4,808,816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D870866-20FD-493C-9F11-4AD86F6F21C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E6D6060-D783-4217-9964-113A75AF50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87963ED-1EBC-4E3B-B611-74FA343AB25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52BECEC-EB15-4CF3-890A-E66A046439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F9B9BDD-42A3-4066-A5D3-F17B79EE9EA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1B8F73F-A927-4D9D-B540-FFAA9900BE6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178C17C-1EE7-42FB-B404-77834F709C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5D4594A-24FF-40FB-B68D-FDA521E713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2B36531-F587-4FB9-861F-41B23AB39A4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1B69352-9DF2-4373-8062-68744887E75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B2FEEEB-D864-416E-B588-93AD226801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AADFE43-238C-4E1D-89F0-C8069A5AFE2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4E6D820-08E8-4247-82D3-1492E3AB91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362C634-4DA9-45F0-80D0-FDEA01D8E79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FEDECCB-872E-45E1-9BC1-F7009B3026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BA29E0F-0E0F-4D62-9275-E36FCC7898B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C6979ED-93E9-42B8-9105-E2C16A3D730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46A7B5E-ABCE-4254-90DC-6832C5C430E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FCE9E60-DB5B-4763-B046-ED8CCCA800A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B44A29B-6F57-40F3-85AC-5C2853BB7B6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196C63E-FF34-4C63-B4F8-9C15EA3AEA8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4F1ECFA-35EE-4979-9B6A-7C24270F551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8AE1243-D0EE-4164-8DA9-DAB4331C534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976F659-1130-479F-9780-E9DC7038254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2E5A0DF-AD29-41E8-9AD8-FCDD0347E89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87A7558-F884-4AA4-937D-3D0DD87C7E7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7B2DBDB-9E88-4DFC-8D0E-C8852CF4233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F9B1637-FAE9-453D-A01E-38E9A93468C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14051AB-676E-44CB-ABBF-939F577ED53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E73F561-799B-49CF-802A-ABC1AABC3F4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E713940-27FF-4012-A53C-32FB5270645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84877C7-25A7-4CBA-AE7C-EC7951B8D7E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EB438EB-0991-4632-9B08-CD1CD8F42AD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1A7DA2D-66F8-4943-BDF0-7F154606E8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B5475E2-F3D0-4813-8CFD-C69D41B70C7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有形固定資産減価償却率は</a:t>
          </a:r>
          <a:r>
            <a:rPr kumimoji="1" lang="en-US" altLang="ja-JP" sz="1000">
              <a:latin typeface="ＭＳ Ｐゴシック" panose="020B0600070205080204" pitchFamily="50" charset="-128"/>
              <a:ea typeface="ＭＳ Ｐゴシック" panose="020B0600070205080204" pitchFamily="50" charset="-128"/>
            </a:rPr>
            <a:t>59.6</a:t>
          </a:r>
          <a:r>
            <a:rPr kumimoji="1" lang="ja-JP" altLang="en-US" sz="1000">
              <a:latin typeface="ＭＳ Ｐゴシック" panose="020B0600070205080204" pitchFamily="50" charset="-128"/>
              <a:ea typeface="ＭＳ Ｐゴシック" panose="020B0600070205080204" pitchFamily="50" charset="-128"/>
            </a:rPr>
            <a:t>％であり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類似団体平均を</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％下回っている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道路などのインフラ資産減価償却率は</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％台となっているが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建物などの事業用資産減価償却率は</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％を超えている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定期的な更新を行っている道路等と比べ</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公共施設などの更新や長寿命化については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多額の費用が必要であることから</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耐用年数に近づいている施設が多い傾向にある</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　今後は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公共施設等総合管理計画並びに個別施設計画に基づいた除却・統廃合により資産更新費用の削減を図るほか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公共施設等総合管理基金の積み増しを行い</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計画的な老朽化対策に取り組んでいく</a:t>
          </a:r>
          <a:r>
            <a:rPr kumimoji="1" lang="en-US" altLang="ja-JP" sz="10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4A91AF-CE7B-477C-9555-EA7BF2E5B61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531E89E-1B17-403F-A687-CF7C26CB9B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78E2CC4-E807-4D12-8C1E-6D7FC3BC059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06754C7-1761-46C9-9F47-CDCBF911967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3C1EA3C4-6847-4EE9-8AE9-DF59ABDD102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A9CF839-D196-444F-8269-1F807C0E936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D42681B-F9CE-454B-8688-5AB2CF93436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1AD7398-6F7B-412F-A77C-82FF038E43A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A1A127E-D846-458C-BBF0-99CD1FACECA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7E1A549-5596-414E-B252-2DEEB00FA37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9B713E3-BD01-4424-8E55-A0FBCE94808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7638A560-C02D-458A-B06D-94D77D0E617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4CB6CAF-6490-4D31-BA82-CB089CDBD00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54A49DB-D234-4FB6-8219-A29F444DA5D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6BAFF2C-2A8A-40B2-9C2B-34901BEE293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C8AF904-68CD-446E-B007-6D34DBF992A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9CC55A6-6146-4B58-A2BE-66DA56E4C05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272C2A6-B2D5-4F37-AD85-B84ABDAA39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D2531EAA-7C39-4470-BD9C-9C616B98530F}"/>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1E5F5C79-52DF-4817-87F0-D5472EAE2237}"/>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8A0C60BC-9C21-4D62-9E64-5F89E054E0A6}"/>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9581DDE7-CA2F-4377-B330-24602E2613A7}"/>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3ADB371C-E30B-4D84-B4A9-B576EC150332}"/>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D8AE4304-39B5-4F79-9CFD-C8CF2BC58538}"/>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43D5A811-BF34-47B2-83F0-B992A61975F1}"/>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FBD1A8BD-59B3-4B7C-A17F-CA9225FA1FCC}"/>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5200ED57-6E31-403A-84F7-ABEC708543DB}"/>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442B7A54-D14F-4E74-A40A-DBAC4183BB86}"/>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138158</xdr:rowOff>
    </xdr:from>
    <xdr:to>
      <xdr:col>7</xdr:col>
      <xdr:colOff>187325</xdr:colOff>
      <xdr:row>29</xdr:row>
      <xdr:rowOff>68308</xdr:rowOff>
    </xdr:to>
    <xdr:sp macro="" textlink="">
      <xdr:nvSpPr>
        <xdr:cNvPr id="77" name="フローチャート: 判断 76">
          <a:extLst>
            <a:ext uri="{FF2B5EF4-FFF2-40B4-BE49-F238E27FC236}">
              <a16:creationId xmlns:a16="http://schemas.microsoft.com/office/drawing/2014/main" id="{27676767-CA8C-4B14-B2F0-8BC583CEBC4E}"/>
            </a:ext>
          </a:extLst>
        </xdr:cNvPr>
        <xdr:cNvSpPr/>
      </xdr:nvSpPr>
      <xdr:spPr>
        <a:xfrm>
          <a:off x="1714500" y="57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ECECA68-01F3-4F3A-B46F-836E0D635D4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900E1E2-5C12-4518-B658-199FFD09C7B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F9B1044-F955-4F1F-8D85-9F8BA383BB7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FFA7E87-6E4D-4E27-997A-A5ED40C353F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337538B-0DFF-4248-AA4F-27566A519F4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71574</xdr:rowOff>
    </xdr:from>
    <xdr:to>
      <xdr:col>23</xdr:col>
      <xdr:colOff>136525</xdr:colOff>
      <xdr:row>30</xdr:row>
      <xdr:rowOff>1724</xdr:rowOff>
    </xdr:to>
    <xdr:sp macro="" textlink="">
      <xdr:nvSpPr>
        <xdr:cNvPr id="83" name="楕円 82">
          <a:extLst>
            <a:ext uri="{FF2B5EF4-FFF2-40B4-BE49-F238E27FC236}">
              <a16:creationId xmlns:a16="http://schemas.microsoft.com/office/drawing/2014/main" id="{DDF251C7-C37F-4FEA-AF82-4F1A76B8329E}"/>
            </a:ext>
          </a:extLst>
        </xdr:cNvPr>
        <xdr:cNvSpPr/>
      </xdr:nvSpPr>
      <xdr:spPr>
        <a:xfrm>
          <a:off x="47117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94451</xdr:rowOff>
    </xdr:from>
    <xdr:ext cx="405111" cy="259045"/>
    <xdr:sp macro="" textlink="">
      <xdr:nvSpPr>
        <xdr:cNvPr id="84" name="有形固定資産減価償却率該当値テキスト">
          <a:extLst>
            <a:ext uri="{FF2B5EF4-FFF2-40B4-BE49-F238E27FC236}">
              <a16:creationId xmlns:a16="http://schemas.microsoft.com/office/drawing/2014/main" id="{8358E1D8-EB84-45C1-968B-D75F9EA23577}"/>
            </a:ext>
          </a:extLst>
        </xdr:cNvPr>
        <xdr:cNvSpPr txBox="1"/>
      </xdr:nvSpPr>
      <xdr:spPr>
        <a:xfrm>
          <a:off x="4813300" y="566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85" name="楕円 84">
          <a:extLst>
            <a:ext uri="{FF2B5EF4-FFF2-40B4-BE49-F238E27FC236}">
              <a16:creationId xmlns:a16="http://schemas.microsoft.com/office/drawing/2014/main" id="{884A81B1-F4FF-45BF-A05F-9132B4FF1520}"/>
            </a:ext>
          </a:extLst>
        </xdr:cNvPr>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85362</xdr:rowOff>
    </xdr:from>
    <xdr:to>
      <xdr:col>23</xdr:col>
      <xdr:colOff>85725</xdr:colOff>
      <xdr:row>29</xdr:row>
      <xdr:rowOff>122374</xdr:rowOff>
    </xdr:to>
    <xdr:cxnSp macro="">
      <xdr:nvCxnSpPr>
        <xdr:cNvPr id="86" name="直線コネクタ 85">
          <a:extLst>
            <a:ext uri="{FF2B5EF4-FFF2-40B4-BE49-F238E27FC236}">
              <a16:creationId xmlns:a16="http://schemas.microsoft.com/office/drawing/2014/main" id="{0FADFDB5-AB0B-4236-8FAC-2EC929A22D9A}"/>
            </a:ext>
          </a:extLst>
        </xdr:cNvPr>
        <xdr:cNvCxnSpPr/>
      </xdr:nvCxnSpPr>
      <xdr:spPr>
        <a:xfrm>
          <a:off x="4051300" y="582893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165917</xdr:rowOff>
    </xdr:from>
    <xdr:to>
      <xdr:col>15</xdr:col>
      <xdr:colOff>187325</xdr:colOff>
      <xdr:row>29</xdr:row>
      <xdr:rowOff>96067</xdr:rowOff>
    </xdr:to>
    <xdr:sp macro="" textlink="">
      <xdr:nvSpPr>
        <xdr:cNvPr id="87" name="楕円 86">
          <a:extLst>
            <a:ext uri="{FF2B5EF4-FFF2-40B4-BE49-F238E27FC236}">
              <a16:creationId xmlns:a16="http://schemas.microsoft.com/office/drawing/2014/main" id="{B2A0F848-18A7-4537-B72B-E5B39EDC5D07}"/>
            </a:ext>
          </a:extLst>
        </xdr:cNvPr>
        <xdr:cNvSpPr/>
      </xdr:nvSpPr>
      <xdr:spPr>
        <a:xfrm>
          <a:off x="3238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45267</xdr:rowOff>
    </xdr:from>
    <xdr:to>
      <xdr:col>19</xdr:col>
      <xdr:colOff>136525</xdr:colOff>
      <xdr:row>29</xdr:row>
      <xdr:rowOff>85362</xdr:rowOff>
    </xdr:to>
    <xdr:cxnSp macro="">
      <xdr:nvCxnSpPr>
        <xdr:cNvPr id="88" name="直線コネクタ 87">
          <a:extLst>
            <a:ext uri="{FF2B5EF4-FFF2-40B4-BE49-F238E27FC236}">
              <a16:creationId xmlns:a16="http://schemas.microsoft.com/office/drawing/2014/main" id="{DEC28D01-6336-4BE6-A233-7652DEEC4B09}"/>
            </a:ext>
          </a:extLst>
        </xdr:cNvPr>
        <xdr:cNvCxnSpPr/>
      </xdr:nvCxnSpPr>
      <xdr:spPr>
        <a:xfrm>
          <a:off x="3289300" y="578884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165917</xdr:rowOff>
    </xdr:from>
    <xdr:to>
      <xdr:col>11</xdr:col>
      <xdr:colOff>187325</xdr:colOff>
      <xdr:row>29</xdr:row>
      <xdr:rowOff>96067</xdr:rowOff>
    </xdr:to>
    <xdr:sp macro="" textlink="">
      <xdr:nvSpPr>
        <xdr:cNvPr id="89" name="楕円 88">
          <a:extLst>
            <a:ext uri="{FF2B5EF4-FFF2-40B4-BE49-F238E27FC236}">
              <a16:creationId xmlns:a16="http://schemas.microsoft.com/office/drawing/2014/main" id="{87A3C151-D979-4CB6-A03F-2C13C22A175F}"/>
            </a:ext>
          </a:extLst>
        </xdr:cNvPr>
        <xdr:cNvSpPr/>
      </xdr:nvSpPr>
      <xdr:spPr>
        <a:xfrm>
          <a:off x="2476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45267</xdr:rowOff>
    </xdr:from>
    <xdr:to>
      <xdr:col>15</xdr:col>
      <xdr:colOff>136525</xdr:colOff>
      <xdr:row>29</xdr:row>
      <xdr:rowOff>45267</xdr:rowOff>
    </xdr:to>
    <xdr:cxnSp macro="">
      <xdr:nvCxnSpPr>
        <xdr:cNvPr id="90" name="直線コネクタ 89">
          <a:extLst>
            <a:ext uri="{FF2B5EF4-FFF2-40B4-BE49-F238E27FC236}">
              <a16:creationId xmlns:a16="http://schemas.microsoft.com/office/drawing/2014/main" id="{4471ED35-F6B6-4C7A-8EF5-F69C7A88456F}"/>
            </a:ext>
          </a:extLst>
        </xdr:cNvPr>
        <xdr:cNvCxnSpPr/>
      </xdr:nvCxnSpPr>
      <xdr:spPr>
        <a:xfrm>
          <a:off x="2527300" y="57888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73388</xdr:rowOff>
    </xdr:from>
    <xdr:to>
      <xdr:col>7</xdr:col>
      <xdr:colOff>187325</xdr:colOff>
      <xdr:row>29</xdr:row>
      <xdr:rowOff>3538</xdr:rowOff>
    </xdr:to>
    <xdr:sp macro="" textlink="">
      <xdr:nvSpPr>
        <xdr:cNvPr id="91" name="楕円 90">
          <a:extLst>
            <a:ext uri="{FF2B5EF4-FFF2-40B4-BE49-F238E27FC236}">
              <a16:creationId xmlns:a16="http://schemas.microsoft.com/office/drawing/2014/main" id="{C123966C-9614-4FE1-A575-D782E3F6C228}"/>
            </a:ext>
          </a:extLst>
        </xdr:cNvPr>
        <xdr:cNvSpPr/>
      </xdr:nvSpPr>
      <xdr:spPr>
        <a:xfrm>
          <a:off x="1714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124188</xdr:rowOff>
    </xdr:from>
    <xdr:to>
      <xdr:col>11</xdr:col>
      <xdr:colOff>136525</xdr:colOff>
      <xdr:row>29</xdr:row>
      <xdr:rowOff>45267</xdr:rowOff>
    </xdr:to>
    <xdr:cxnSp macro="">
      <xdr:nvCxnSpPr>
        <xdr:cNvPr id="92" name="直線コネクタ 91">
          <a:extLst>
            <a:ext uri="{FF2B5EF4-FFF2-40B4-BE49-F238E27FC236}">
              <a16:creationId xmlns:a16="http://schemas.microsoft.com/office/drawing/2014/main" id="{0BBD9C02-E7EA-4652-846C-285C4D3E8CAE}"/>
            </a:ext>
          </a:extLst>
        </xdr:cNvPr>
        <xdr:cNvCxnSpPr/>
      </xdr:nvCxnSpPr>
      <xdr:spPr>
        <a:xfrm>
          <a:off x="1765300" y="5696313"/>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a:extLst>
            <a:ext uri="{FF2B5EF4-FFF2-40B4-BE49-F238E27FC236}">
              <a16:creationId xmlns:a16="http://schemas.microsoft.com/office/drawing/2014/main" id="{E1428C95-EB3C-4D79-A180-92A53B5B3B8C}"/>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4" name="n_2aveValue有形固定資産減価償却率">
          <a:extLst>
            <a:ext uri="{FF2B5EF4-FFF2-40B4-BE49-F238E27FC236}">
              <a16:creationId xmlns:a16="http://schemas.microsoft.com/office/drawing/2014/main" id="{00955915-0408-4969-A436-3EAD5D359A91}"/>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a:extLst>
            <a:ext uri="{FF2B5EF4-FFF2-40B4-BE49-F238E27FC236}">
              <a16:creationId xmlns:a16="http://schemas.microsoft.com/office/drawing/2014/main" id="{83733206-A951-473B-A366-81FA9E3F4DA6}"/>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59435</xdr:rowOff>
    </xdr:from>
    <xdr:ext cx="405111" cy="259045"/>
    <xdr:sp macro="" textlink="">
      <xdr:nvSpPr>
        <xdr:cNvPr id="96" name="n_4aveValue有形固定資産減価償却率">
          <a:extLst>
            <a:ext uri="{FF2B5EF4-FFF2-40B4-BE49-F238E27FC236}">
              <a16:creationId xmlns:a16="http://schemas.microsoft.com/office/drawing/2014/main" id="{B81D96ED-F8A5-407F-AD22-66CADE2168BF}"/>
            </a:ext>
          </a:extLst>
        </xdr:cNvPr>
        <xdr:cNvSpPr txBox="1"/>
      </xdr:nvSpPr>
      <xdr:spPr>
        <a:xfrm>
          <a:off x="1562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97" name="n_1mainValue有形固定資産減価償却率">
          <a:extLst>
            <a:ext uri="{FF2B5EF4-FFF2-40B4-BE49-F238E27FC236}">
              <a16:creationId xmlns:a16="http://schemas.microsoft.com/office/drawing/2014/main" id="{F6197269-B4C1-45E2-ACB5-03B95818941B}"/>
            </a:ext>
          </a:extLst>
        </xdr:cNvPr>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112594</xdr:rowOff>
    </xdr:from>
    <xdr:ext cx="405111" cy="259045"/>
    <xdr:sp macro="" textlink="">
      <xdr:nvSpPr>
        <xdr:cNvPr id="98" name="n_2mainValue有形固定資産減価償却率">
          <a:extLst>
            <a:ext uri="{FF2B5EF4-FFF2-40B4-BE49-F238E27FC236}">
              <a16:creationId xmlns:a16="http://schemas.microsoft.com/office/drawing/2014/main" id="{38E14C61-C40C-49ED-A4A2-049BD747C4B2}"/>
            </a:ext>
          </a:extLst>
        </xdr:cNvPr>
        <xdr:cNvSpPr txBox="1"/>
      </xdr:nvSpPr>
      <xdr:spPr>
        <a:xfrm>
          <a:off x="3086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112594</xdr:rowOff>
    </xdr:from>
    <xdr:ext cx="405111" cy="259045"/>
    <xdr:sp macro="" textlink="">
      <xdr:nvSpPr>
        <xdr:cNvPr id="99" name="n_3mainValue有形固定資産減価償却率">
          <a:extLst>
            <a:ext uri="{FF2B5EF4-FFF2-40B4-BE49-F238E27FC236}">
              <a16:creationId xmlns:a16="http://schemas.microsoft.com/office/drawing/2014/main" id="{D596A366-3645-445F-BDEF-7BD752300315}"/>
            </a:ext>
          </a:extLst>
        </xdr:cNvPr>
        <xdr:cNvSpPr txBox="1"/>
      </xdr:nvSpPr>
      <xdr:spPr>
        <a:xfrm>
          <a:off x="2324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20065</xdr:rowOff>
    </xdr:from>
    <xdr:ext cx="405111" cy="259045"/>
    <xdr:sp macro="" textlink="">
      <xdr:nvSpPr>
        <xdr:cNvPr id="100" name="n_4mainValue有形固定資産減価償却率">
          <a:extLst>
            <a:ext uri="{FF2B5EF4-FFF2-40B4-BE49-F238E27FC236}">
              <a16:creationId xmlns:a16="http://schemas.microsoft.com/office/drawing/2014/main" id="{3163BC4D-004D-4C46-9698-470B2FCB6A89}"/>
            </a:ext>
          </a:extLst>
        </xdr:cNvPr>
        <xdr:cNvSpPr txBox="1"/>
      </xdr:nvSpPr>
      <xdr:spPr>
        <a:xfrm>
          <a:off x="15627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A445881-F310-4588-A3C2-9A7103EAB0F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93D20CB-C1A6-4E38-BB9C-604B9B08D3B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903B1D91-9D3F-47BF-A0F1-E2C14ACB49B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B610EDC-9B8B-409C-8C89-07B24433F22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5156A2FA-FDCF-43EF-BE75-9C453BC1F57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ED11BAA3-557A-47FB-AEAC-FC98CABD57B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9FD7B1AE-A47C-4CBB-B718-85E70053FB3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5893D01-F026-4578-AE09-3DCB2BBA05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E7E063A-2551-4645-8828-5FBE5607876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0D45AE7-EC4B-4F53-B6BD-71112D68654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6223FA89-043C-4EDD-AF20-D49C7043BB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33EB93F-4C62-4BE2-9311-13B5DF12DA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F7E2C78-2567-4B71-81DC-0B7B3FB6EE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債務償還比率は</a:t>
          </a:r>
          <a:r>
            <a:rPr kumimoji="1" lang="en-US" altLang="ja-JP" sz="1000">
              <a:latin typeface="ＭＳ Ｐゴシック" panose="020B0600070205080204" pitchFamily="50" charset="-128"/>
              <a:ea typeface="ＭＳ Ｐゴシック" panose="020B0600070205080204" pitchFamily="50" charset="-128"/>
            </a:rPr>
            <a:t>849.4</a:t>
          </a:r>
          <a:r>
            <a:rPr kumimoji="1" lang="ja-JP" altLang="en-US" sz="1000">
              <a:latin typeface="ＭＳ Ｐゴシック" panose="020B0600070205080204" pitchFamily="50" charset="-128"/>
              <a:ea typeface="ＭＳ Ｐゴシック" panose="020B0600070205080204" pitchFamily="50" charset="-128"/>
            </a:rPr>
            <a:t>％であり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類似団体平均を</a:t>
          </a:r>
          <a:r>
            <a:rPr kumimoji="1" lang="en-US" altLang="ja-JP" sz="1000">
              <a:latin typeface="ＭＳ Ｐゴシック" panose="020B0600070205080204" pitchFamily="50" charset="-128"/>
              <a:ea typeface="ＭＳ Ｐゴシック" panose="020B0600070205080204" pitchFamily="50" charset="-128"/>
            </a:rPr>
            <a:t>345.9</a:t>
          </a:r>
          <a:r>
            <a:rPr kumimoji="1" lang="ja-JP" altLang="en-US" sz="1000">
              <a:latin typeface="ＭＳ Ｐゴシック" panose="020B0600070205080204" pitchFamily="50" charset="-128"/>
              <a:ea typeface="ＭＳ Ｐゴシック" panose="020B0600070205080204" pitchFamily="50" charset="-128"/>
            </a:rPr>
            <a:t>％上回っている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前年度と比較し大きく減少しているが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分子である地方債残高が減少したことや分母である普通交付税が増加したことが主な要因となっている</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年度からの明治百年通りにぎわい創出事業や新総合教育エリア整備事業などの大型事業に伴う地方債の借入により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依然として地方債残高が高い水準にあるが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これらの元利償還が始まったことで</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本比率は減少していく見込みである</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　今後も事業の峻別による新規地方債発行の抑制</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地方税の収納率向上や減債基金の積み増し等に努め</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比率上昇の抑制に努めていく</a:t>
          </a:r>
          <a:r>
            <a:rPr kumimoji="1" lang="en-US" altLang="ja-JP" sz="10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A30D95F-1305-47C1-92D0-7AB5F787D3C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14E951FB-3747-46DC-9F3D-7B3906CEA9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8BBF690-BD70-4D34-A133-B8EBF996E69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A9AEE6A3-291D-4720-B8BE-61A385B0CD3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B5A67855-A911-4398-BD66-EF14B95A64A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BD1802FD-165C-46FB-A585-E8C1CC24E04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96964518-7B3E-4B38-93D0-103D25DDD56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B086A400-00AF-4533-A9D2-C9D2FB9C476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8E90F3C-8B81-49AC-A040-A24C1E7C5CB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1509C417-76E7-4CBA-B478-D561366ED24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9E3A8046-D9C1-4281-8786-C847A5B081D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5ADAF0B-277D-44E8-ADBD-08082774397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58075A23-C7F4-43E5-B48F-067B91FFECC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242DEC79-83D9-420A-9C38-127B12C1BD5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92B75C55-30EB-40C0-8B8B-1B8522FAD57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FF18EB6-4F34-43A6-9D26-B94C4DBDC84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C7FE085E-2071-4EE2-ADA8-F8BF9D3048D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a16="http://schemas.microsoft.com/office/drawing/2014/main" id="{6CBE6E55-CA96-4094-AD15-25580199D3B6}"/>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a16="http://schemas.microsoft.com/office/drawing/2014/main" id="{663BA361-E3D3-4BF6-8355-30DE53CF3D4F}"/>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a16="http://schemas.microsoft.com/office/drawing/2014/main" id="{FA90AEB9-4D10-4C88-BEAF-AA3363E71C01}"/>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BE68AC7C-DF97-4547-8799-2B6E3087636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150EF03F-8810-4D4C-9D57-59FF5C7F8C8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a16="http://schemas.microsoft.com/office/drawing/2014/main" id="{CD306414-1985-4BEF-A0CA-1B01F9DE29AB}"/>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a16="http://schemas.microsoft.com/office/drawing/2014/main" id="{A6B9D5BF-7195-405A-8CE0-D77D2B762359}"/>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a16="http://schemas.microsoft.com/office/drawing/2014/main" id="{90128AAF-0DE3-484E-BAD4-429429DFB14A}"/>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a16="http://schemas.microsoft.com/office/drawing/2014/main" id="{2B6C5ADC-92B2-47CD-A217-623A6CE324CD}"/>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a16="http://schemas.microsoft.com/office/drawing/2014/main" id="{C3319474-6B11-4505-A620-C7B6EEDC8D8D}"/>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87576</xdr:rowOff>
    </xdr:from>
    <xdr:to>
      <xdr:col>60</xdr:col>
      <xdr:colOff>123825</xdr:colOff>
      <xdr:row>29</xdr:row>
      <xdr:rowOff>17726</xdr:rowOff>
    </xdr:to>
    <xdr:sp macro="" textlink="">
      <xdr:nvSpPr>
        <xdr:cNvPr id="141" name="フローチャート: 判断 140">
          <a:extLst>
            <a:ext uri="{FF2B5EF4-FFF2-40B4-BE49-F238E27FC236}">
              <a16:creationId xmlns:a16="http://schemas.microsoft.com/office/drawing/2014/main" id="{E6053F36-3571-4791-B5B2-2A464E002840}"/>
            </a:ext>
          </a:extLst>
        </xdr:cNvPr>
        <xdr:cNvSpPr/>
      </xdr:nvSpPr>
      <xdr:spPr>
        <a:xfrm>
          <a:off x="11747500" y="565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1BEC611-044F-4095-BEFD-F0CADC52EEC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B8F6596-7FAE-4E4C-B85B-73F5C0FF2D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F645E22-2BD9-4C1C-9416-F1C54045645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89B2309-2042-4B84-B20C-CA4EB291124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C79C96E-29AB-415E-A78F-68737E9D298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168868</xdr:rowOff>
    </xdr:from>
    <xdr:to>
      <xdr:col>76</xdr:col>
      <xdr:colOff>73025</xdr:colOff>
      <xdr:row>31</xdr:row>
      <xdr:rowOff>99018</xdr:rowOff>
    </xdr:to>
    <xdr:sp macro="" textlink="">
      <xdr:nvSpPr>
        <xdr:cNvPr id="147" name="楕円 146">
          <a:extLst>
            <a:ext uri="{FF2B5EF4-FFF2-40B4-BE49-F238E27FC236}">
              <a16:creationId xmlns:a16="http://schemas.microsoft.com/office/drawing/2014/main" id="{A3BAF690-69C4-4FC5-A1D2-33BC92C0973D}"/>
            </a:ext>
          </a:extLst>
        </xdr:cNvPr>
        <xdr:cNvSpPr/>
      </xdr:nvSpPr>
      <xdr:spPr>
        <a:xfrm>
          <a:off x="14744700" y="60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147295</xdr:rowOff>
    </xdr:from>
    <xdr:ext cx="469744" cy="259045"/>
    <xdr:sp macro="" textlink="">
      <xdr:nvSpPr>
        <xdr:cNvPr id="148" name="債務償還比率該当値テキスト">
          <a:extLst>
            <a:ext uri="{FF2B5EF4-FFF2-40B4-BE49-F238E27FC236}">
              <a16:creationId xmlns:a16="http://schemas.microsoft.com/office/drawing/2014/main" id="{341027EA-D81A-49F1-BDC2-2186E031D177}"/>
            </a:ext>
          </a:extLst>
        </xdr:cNvPr>
        <xdr:cNvSpPr txBox="1"/>
      </xdr:nvSpPr>
      <xdr:spPr>
        <a:xfrm>
          <a:off x="14846300" y="60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164791</xdr:rowOff>
    </xdr:from>
    <xdr:to>
      <xdr:col>72</xdr:col>
      <xdr:colOff>123825</xdr:colOff>
      <xdr:row>32</xdr:row>
      <xdr:rowOff>94941</xdr:rowOff>
    </xdr:to>
    <xdr:sp macro="" textlink="">
      <xdr:nvSpPr>
        <xdr:cNvPr id="149" name="楕円 148">
          <a:extLst>
            <a:ext uri="{FF2B5EF4-FFF2-40B4-BE49-F238E27FC236}">
              <a16:creationId xmlns:a16="http://schemas.microsoft.com/office/drawing/2014/main" id="{B213CEA2-0CBC-449D-BD48-B6C869E0F114}"/>
            </a:ext>
          </a:extLst>
        </xdr:cNvPr>
        <xdr:cNvSpPr/>
      </xdr:nvSpPr>
      <xdr:spPr>
        <a:xfrm>
          <a:off x="14033500" y="62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48218</xdr:rowOff>
    </xdr:from>
    <xdr:to>
      <xdr:col>76</xdr:col>
      <xdr:colOff>22225</xdr:colOff>
      <xdr:row>32</xdr:row>
      <xdr:rowOff>44141</xdr:rowOff>
    </xdr:to>
    <xdr:cxnSp macro="">
      <xdr:nvCxnSpPr>
        <xdr:cNvPr id="150" name="直線コネクタ 149">
          <a:extLst>
            <a:ext uri="{FF2B5EF4-FFF2-40B4-BE49-F238E27FC236}">
              <a16:creationId xmlns:a16="http://schemas.microsoft.com/office/drawing/2014/main" id="{BCAEF4FB-DA21-4EE0-A45F-2AEF52218608}"/>
            </a:ext>
          </a:extLst>
        </xdr:cNvPr>
        <xdr:cNvCxnSpPr/>
      </xdr:nvCxnSpPr>
      <xdr:spPr>
        <a:xfrm flipV="1">
          <a:off x="14084300" y="6134693"/>
          <a:ext cx="711200" cy="16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135557</xdr:rowOff>
    </xdr:from>
    <xdr:to>
      <xdr:col>68</xdr:col>
      <xdr:colOff>123825</xdr:colOff>
      <xdr:row>31</xdr:row>
      <xdr:rowOff>65707</xdr:rowOff>
    </xdr:to>
    <xdr:sp macro="" textlink="">
      <xdr:nvSpPr>
        <xdr:cNvPr id="151" name="楕円 150">
          <a:extLst>
            <a:ext uri="{FF2B5EF4-FFF2-40B4-BE49-F238E27FC236}">
              <a16:creationId xmlns:a16="http://schemas.microsoft.com/office/drawing/2014/main" id="{5CF1CCF3-B55B-4F9F-8C1A-6C5C600CDDEE}"/>
            </a:ext>
          </a:extLst>
        </xdr:cNvPr>
        <xdr:cNvSpPr/>
      </xdr:nvSpPr>
      <xdr:spPr>
        <a:xfrm>
          <a:off x="13271500" y="60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14907</xdr:rowOff>
    </xdr:from>
    <xdr:to>
      <xdr:col>72</xdr:col>
      <xdr:colOff>73025</xdr:colOff>
      <xdr:row>32</xdr:row>
      <xdr:rowOff>44141</xdr:rowOff>
    </xdr:to>
    <xdr:cxnSp macro="">
      <xdr:nvCxnSpPr>
        <xdr:cNvPr id="152" name="直線コネクタ 151">
          <a:extLst>
            <a:ext uri="{FF2B5EF4-FFF2-40B4-BE49-F238E27FC236}">
              <a16:creationId xmlns:a16="http://schemas.microsoft.com/office/drawing/2014/main" id="{E43E3726-16B8-4AB0-B8D4-754C417C591A}"/>
            </a:ext>
          </a:extLst>
        </xdr:cNvPr>
        <xdr:cNvCxnSpPr/>
      </xdr:nvCxnSpPr>
      <xdr:spPr>
        <a:xfrm>
          <a:off x="13322300" y="6101382"/>
          <a:ext cx="762000" cy="20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169454</xdr:rowOff>
    </xdr:from>
    <xdr:to>
      <xdr:col>64</xdr:col>
      <xdr:colOff>123825</xdr:colOff>
      <xdr:row>33</xdr:row>
      <xdr:rowOff>99605</xdr:rowOff>
    </xdr:to>
    <xdr:sp macro="" textlink="">
      <xdr:nvSpPr>
        <xdr:cNvPr id="153" name="楕円 152">
          <a:extLst>
            <a:ext uri="{FF2B5EF4-FFF2-40B4-BE49-F238E27FC236}">
              <a16:creationId xmlns:a16="http://schemas.microsoft.com/office/drawing/2014/main" id="{57C59020-7C59-4163-990F-98AA509192F9}"/>
            </a:ext>
          </a:extLst>
        </xdr:cNvPr>
        <xdr:cNvSpPr/>
      </xdr:nvSpPr>
      <xdr:spPr>
        <a:xfrm>
          <a:off x="12509500" y="6427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14907</xdr:rowOff>
    </xdr:from>
    <xdr:to>
      <xdr:col>68</xdr:col>
      <xdr:colOff>73025</xdr:colOff>
      <xdr:row>33</xdr:row>
      <xdr:rowOff>48804</xdr:rowOff>
    </xdr:to>
    <xdr:cxnSp macro="">
      <xdr:nvCxnSpPr>
        <xdr:cNvPr id="154" name="直線コネクタ 153">
          <a:extLst>
            <a:ext uri="{FF2B5EF4-FFF2-40B4-BE49-F238E27FC236}">
              <a16:creationId xmlns:a16="http://schemas.microsoft.com/office/drawing/2014/main" id="{E28F0085-C25F-4BFC-B6FD-DFE2A4FA4813}"/>
            </a:ext>
          </a:extLst>
        </xdr:cNvPr>
        <xdr:cNvCxnSpPr/>
      </xdr:nvCxnSpPr>
      <xdr:spPr>
        <a:xfrm flipV="1">
          <a:off x="12560300" y="6101382"/>
          <a:ext cx="762000" cy="37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142306</xdr:rowOff>
    </xdr:from>
    <xdr:to>
      <xdr:col>60</xdr:col>
      <xdr:colOff>123825</xdr:colOff>
      <xdr:row>30</xdr:row>
      <xdr:rowOff>72456</xdr:rowOff>
    </xdr:to>
    <xdr:sp macro="" textlink="">
      <xdr:nvSpPr>
        <xdr:cNvPr id="155" name="楕円 154">
          <a:extLst>
            <a:ext uri="{FF2B5EF4-FFF2-40B4-BE49-F238E27FC236}">
              <a16:creationId xmlns:a16="http://schemas.microsoft.com/office/drawing/2014/main" id="{7904F1F7-3DA3-4AC1-A625-238E9CA593D9}"/>
            </a:ext>
          </a:extLst>
        </xdr:cNvPr>
        <xdr:cNvSpPr/>
      </xdr:nvSpPr>
      <xdr:spPr>
        <a:xfrm>
          <a:off x="11747500" y="58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21656</xdr:rowOff>
    </xdr:from>
    <xdr:to>
      <xdr:col>64</xdr:col>
      <xdr:colOff>73025</xdr:colOff>
      <xdr:row>33</xdr:row>
      <xdr:rowOff>48804</xdr:rowOff>
    </xdr:to>
    <xdr:cxnSp macro="">
      <xdr:nvCxnSpPr>
        <xdr:cNvPr id="156" name="直線コネクタ 155">
          <a:extLst>
            <a:ext uri="{FF2B5EF4-FFF2-40B4-BE49-F238E27FC236}">
              <a16:creationId xmlns:a16="http://schemas.microsoft.com/office/drawing/2014/main" id="{2B48AC4C-A6F9-40C1-B7CA-B491DB80FE67}"/>
            </a:ext>
          </a:extLst>
        </xdr:cNvPr>
        <xdr:cNvCxnSpPr/>
      </xdr:nvCxnSpPr>
      <xdr:spPr>
        <a:xfrm>
          <a:off x="11798300" y="5936681"/>
          <a:ext cx="762000" cy="54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id="{5843BA64-7DFC-4CDF-9807-745631A20F75}"/>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a16="http://schemas.microsoft.com/office/drawing/2014/main" id="{7A3BBB37-6D49-49DA-B9C3-B0042AF38A3E}"/>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a16="http://schemas.microsoft.com/office/drawing/2014/main" id="{F5787045-035B-45FA-A37A-C98BA9D6C021}"/>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34253</xdr:rowOff>
    </xdr:from>
    <xdr:ext cx="469744" cy="259045"/>
    <xdr:sp macro="" textlink="">
      <xdr:nvSpPr>
        <xdr:cNvPr id="160" name="n_4aveValue債務償還比率">
          <a:extLst>
            <a:ext uri="{FF2B5EF4-FFF2-40B4-BE49-F238E27FC236}">
              <a16:creationId xmlns:a16="http://schemas.microsoft.com/office/drawing/2014/main" id="{D10A518B-F165-4E86-B9D0-4896A02DF7D7}"/>
            </a:ext>
          </a:extLst>
        </xdr:cNvPr>
        <xdr:cNvSpPr txBox="1"/>
      </xdr:nvSpPr>
      <xdr:spPr>
        <a:xfrm>
          <a:off x="11563427" y="5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86068</xdr:rowOff>
    </xdr:from>
    <xdr:ext cx="560923" cy="259045"/>
    <xdr:sp macro="" textlink="">
      <xdr:nvSpPr>
        <xdr:cNvPr id="161" name="n_1mainValue債務償還比率">
          <a:extLst>
            <a:ext uri="{FF2B5EF4-FFF2-40B4-BE49-F238E27FC236}">
              <a16:creationId xmlns:a16="http://schemas.microsoft.com/office/drawing/2014/main" id="{83E5A7B0-9C97-44E1-8E8D-BD39161D2E68}"/>
            </a:ext>
          </a:extLst>
        </xdr:cNvPr>
        <xdr:cNvSpPr txBox="1"/>
      </xdr:nvSpPr>
      <xdr:spPr>
        <a:xfrm>
          <a:off x="13791138" y="6343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56834</xdr:rowOff>
    </xdr:from>
    <xdr:ext cx="469744" cy="259045"/>
    <xdr:sp macro="" textlink="">
      <xdr:nvSpPr>
        <xdr:cNvPr id="162" name="n_2mainValue債務償還比率">
          <a:extLst>
            <a:ext uri="{FF2B5EF4-FFF2-40B4-BE49-F238E27FC236}">
              <a16:creationId xmlns:a16="http://schemas.microsoft.com/office/drawing/2014/main" id="{EF89B384-0BF8-450E-A530-D711106B9504}"/>
            </a:ext>
          </a:extLst>
        </xdr:cNvPr>
        <xdr:cNvSpPr txBox="1"/>
      </xdr:nvSpPr>
      <xdr:spPr>
        <a:xfrm>
          <a:off x="13087427" y="614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90731</xdr:rowOff>
    </xdr:from>
    <xdr:ext cx="560923" cy="259045"/>
    <xdr:sp macro="" textlink="">
      <xdr:nvSpPr>
        <xdr:cNvPr id="163" name="n_3mainValue債務償還比率">
          <a:extLst>
            <a:ext uri="{FF2B5EF4-FFF2-40B4-BE49-F238E27FC236}">
              <a16:creationId xmlns:a16="http://schemas.microsoft.com/office/drawing/2014/main" id="{6A2CAD98-D2FE-46F4-B843-AB148B2D71BA}"/>
            </a:ext>
          </a:extLst>
        </xdr:cNvPr>
        <xdr:cNvSpPr txBox="1"/>
      </xdr:nvSpPr>
      <xdr:spPr>
        <a:xfrm>
          <a:off x="12279838" y="65201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63583</xdr:rowOff>
    </xdr:from>
    <xdr:ext cx="469744" cy="259045"/>
    <xdr:sp macro="" textlink="">
      <xdr:nvSpPr>
        <xdr:cNvPr id="164" name="n_4mainValue債務償還比率">
          <a:extLst>
            <a:ext uri="{FF2B5EF4-FFF2-40B4-BE49-F238E27FC236}">
              <a16:creationId xmlns:a16="http://schemas.microsoft.com/office/drawing/2014/main" id="{8C03408E-21CE-40C4-8DAF-A5F78A181CE7}"/>
            </a:ext>
          </a:extLst>
        </xdr:cNvPr>
        <xdr:cNvSpPr txBox="1"/>
      </xdr:nvSpPr>
      <xdr:spPr>
        <a:xfrm>
          <a:off x="11563427" y="597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73CE311B-098E-4E57-926A-01E0A1E0D5B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F3CAD4B-1719-493B-A26E-5B73DBD8D6B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39A5923C-D197-4EA2-BA4F-4CC62FA1790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C4EDF9B-07F2-49E5-B9C9-7F7EB4D8266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A990925-40CA-4B64-827F-1A665E711D0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81E845BA-C03B-454B-B069-4B644B44FC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45EACC-A071-49BF-B9F5-BB895D0CC7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5AA1C9-647F-4D96-BDBC-C598EEF878C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9F5DA8-7E2C-45DB-9796-307355F3AE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20AE2E-9A26-4111-81F4-64A420EB05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88A5EF-76E6-45B6-AABA-9A44BA78A2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19B788-3AD9-4A67-B83E-66BD48D12D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E6DE98-9F2C-4329-A517-F3D73A468B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EEE306-F14E-4DAC-BBC5-EE5981D0A1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84E33A-B705-4EF9-B763-64267035BE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224AC5-BC31-4605-AD7E-B161ED540B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4,995
4,957
201.70
4,576,128
4,447,641
107,438
2,588,409
4,808,816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4B8C1A-3998-47C7-A248-9BFCCFC695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55619C-E47E-4197-8601-91F0708F2B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E4AE88-E2AD-4BD0-9E19-C0E6BD7E64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0FF35B-1520-4524-9678-9D3BBF07D2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16BA1B-5C02-4496-AFB5-0033A14103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7800F41-25AA-4E00-A179-2D447F7D3D2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0599AB-2546-4A73-A4F2-5310CC282D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5FCA39-7E10-40E7-AEB1-91E83320EB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119CC2-0716-4C10-9716-8E2C39E398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3C4E30F-B22A-416E-8347-7BEF75ABCB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B81009-160E-4F9A-8469-97A4AEA68B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5EBDA6-35FE-4F67-B6BF-04E221C32E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C1EBB2-878F-47D6-B6FD-C593A8CFBA4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AA53FB-8423-4628-AFCF-AF2D27BD90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01558F-77E9-4881-B42A-F7540E2ED4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9BC54E-8727-4081-99E2-643ECDE8D91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14899B-9D4E-4CF5-A01F-50BBF0F7FD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3F45BF-34B6-4FDE-A2BB-CC91827F52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F9F83F-6CBA-4336-8092-46E708DA51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82A198-3940-4CDE-876D-E92F9E52F34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237B81-707E-4AC2-A4F1-A33F578144F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E14A49-363F-4602-AF61-4DE26F8F66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391F3F-B265-4C89-A9AA-5727C5E57F5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E18734-9EC3-4D11-AFE4-8D5C96B371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0D3C8D5-6ACE-4061-BC11-47026ACABD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E2BAEA2-93B7-4AB5-8C28-263C59436B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48E461-B2D8-4BDE-A2A1-03C796CE10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2147BB-30BB-4C6B-B09E-E0A2D271C9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1A7B68-3A23-4E46-BE93-1378E3647D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84ECE31-7C60-4760-9ED9-5B6CB53B3E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FB16B4-8C7C-4FD4-A681-D5BB31BE59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FA7A329-D091-4D72-9B48-A7E1647A486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D0EE9D0-C82E-4C4A-A523-91F0742C019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E9F856D-B694-479E-9BA1-3988A48088E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BCF263-4071-4503-B6D0-57FD4A5B9F1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6F6893C-4398-4608-8493-AD370FF0FBE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3C1EDDF-A999-4993-8600-D53C59B7834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40AA71F-9124-4AEC-87BE-CE6F62CE283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E466351-29EF-4D33-89E5-DDC4C4CD6F2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D7212A6-467E-4648-8EAF-40FCD6942CB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FD74C33-2D26-4519-9B03-03720E9FF77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941DD4C-A4C6-4DE9-AC53-824EEA0C6D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FC4CA95-FF31-4CC6-A852-A2B6210C05E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75ECB33-D41D-4173-BAA3-E7A8A8D4284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339314C-873E-4131-A1F6-F2AD19268B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F870524-F445-445D-BEBB-A5A945DAFE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8D26C8B2-9884-4F51-8D6A-C7E13F42CEC3}"/>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AF9373F1-F589-4DCF-BF85-ACFF3C5E9E8A}"/>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8A676D2E-FEB5-45FA-964C-443C1C3B728D}"/>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E1AD9800-82C8-4A6B-85B3-2EB539DAA7E2}"/>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A92A86F0-167F-4C36-A405-1C81E2971B3C}"/>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5BE830D3-4C74-4E45-9D2A-14434C34C562}"/>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F1D188DF-98AA-465C-895A-764F3F877DF7}"/>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55D5B229-08E3-4944-867A-F9EEB22E7635}"/>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14DE543F-0748-46E9-B9A0-E4DDBDCD3D0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29507248-CFDF-4EBD-9A6F-E4B9BD3B18BB}"/>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167459</xdr:rowOff>
    </xdr:from>
    <xdr:to>
      <xdr:col>6</xdr:col>
      <xdr:colOff>38100</xdr:colOff>
      <xdr:row>38</xdr:row>
      <xdr:rowOff>97609</xdr:rowOff>
    </xdr:to>
    <xdr:sp macro="" textlink="">
      <xdr:nvSpPr>
        <xdr:cNvPr id="68" name="フローチャート: 判断 67">
          <a:extLst>
            <a:ext uri="{FF2B5EF4-FFF2-40B4-BE49-F238E27FC236}">
              <a16:creationId xmlns:a16="http://schemas.microsoft.com/office/drawing/2014/main" id="{8E3BF213-A96B-4F40-AC55-06C36FE5DF19}"/>
            </a:ext>
          </a:extLst>
        </xdr:cNvPr>
        <xdr:cNvSpPr/>
      </xdr:nvSpPr>
      <xdr:spPr>
        <a:xfrm>
          <a:off x="10795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75B016-FE51-4396-89D7-48AA56346E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10B1A7-E0B2-4D4A-8101-C0719EDECF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BC92949-DF87-4590-BB5B-9C02CAD213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83C9614-4C89-4464-AECB-70C2C40612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6A3543C-A001-4D5C-9096-740C0C16FE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4" name="楕円 73">
          <a:extLst>
            <a:ext uri="{FF2B5EF4-FFF2-40B4-BE49-F238E27FC236}">
              <a16:creationId xmlns:a16="http://schemas.microsoft.com/office/drawing/2014/main" id="{BDD2F506-7A4C-4C2A-B8A6-E4E0B2B70F38}"/>
            </a:ext>
          </a:extLst>
        </xdr:cNvPr>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5" name="【道路】&#10;有形固定資産減価償却率該当値テキスト">
          <a:extLst>
            <a:ext uri="{FF2B5EF4-FFF2-40B4-BE49-F238E27FC236}">
              <a16:creationId xmlns:a16="http://schemas.microsoft.com/office/drawing/2014/main" id="{704037B3-00C5-462B-8E02-D5202F1DE9C3}"/>
            </a:ext>
          </a:extLst>
        </xdr:cNvPr>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a:extLst>
            <a:ext uri="{FF2B5EF4-FFF2-40B4-BE49-F238E27FC236}">
              <a16:creationId xmlns:a16="http://schemas.microsoft.com/office/drawing/2014/main" id="{FA9D742C-ABA0-4529-9BA7-C9E00F3D695C}"/>
            </a:ext>
          </a:extLst>
        </xdr:cNvPr>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19050</xdr:rowOff>
    </xdr:to>
    <xdr:cxnSp macro="">
      <xdr:nvCxnSpPr>
        <xdr:cNvPr id="77" name="直線コネクタ 76">
          <a:extLst>
            <a:ext uri="{FF2B5EF4-FFF2-40B4-BE49-F238E27FC236}">
              <a16:creationId xmlns:a16="http://schemas.microsoft.com/office/drawing/2014/main" id="{70D44503-1DF1-45C7-93D6-7D4E3ABC2EFF}"/>
            </a:ext>
          </a:extLst>
        </xdr:cNvPr>
        <xdr:cNvCxnSpPr/>
      </xdr:nvCxnSpPr>
      <xdr:spPr>
        <a:xfrm>
          <a:off x="3797300" y="615042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61323</xdr:rowOff>
    </xdr:from>
    <xdr:to>
      <xdr:col>15</xdr:col>
      <xdr:colOff>101600</xdr:colOff>
      <xdr:row>35</xdr:row>
      <xdr:rowOff>162923</xdr:rowOff>
    </xdr:to>
    <xdr:sp macro="" textlink="">
      <xdr:nvSpPr>
        <xdr:cNvPr id="78" name="楕円 77">
          <a:extLst>
            <a:ext uri="{FF2B5EF4-FFF2-40B4-BE49-F238E27FC236}">
              <a16:creationId xmlns:a16="http://schemas.microsoft.com/office/drawing/2014/main" id="{1A82EE44-178A-4365-B701-DE9541BB1844}"/>
            </a:ext>
          </a:extLst>
        </xdr:cNvPr>
        <xdr:cNvSpPr/>
      </xdr:nvSpPr>
      <xdr:spPr>
        <a:xfrm>
          <a:off x="2857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112123</xdr:rowOff>
    </xdr:from>
    <xdr:to>
      <xdr:col>19</xdr:col>
      <xdr:colOff>177800</xdr:colOff>
      <xdr:row>35</xdr:row>
      <xdr:rowOff>149678</xdr:rowOff>
    </xdr:to>
    <xdr:cxnSp macro="">
      <xdr:nvCxnSpPr>
        <xdr:cNvPr id="79" name="直線コネクタ 78">
          <a:extLst>
            <a:ext uri="{FF2B5EF4-FFF2-40B4-BE49-F238E27FC236}">
              <a16:creationId xmlns:a16="http://schemas.microsoft.com/office/drawing/2014/main" id="{6A4F3032-B06B-4F1E-AE78-BCD4877A6FA1}"/>
            </a:ext>
          </a:extLst>
        </xdr:cNvPr>
        <xdr:cNvCxnSpPr/>
      </xdr:nvCxnSpPr>
      <xdr:spPr>
        <a:xfrm>
          <a:off x="2908300" y="61128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35197</xdr:rowOff>
    </xdr:from>
    <xdr:to>
      <xdr:col>10</xdr:col>
      <xdr:colOff>165100</xdr:colOff>
      <xdr:row>35</xdr:row>
      <xdr:rowOff>136797</xdr:rowOff>
    </xdr:to>
    <xdr:sp macro="" textlink="">
      <xdr:nvSpPr>
        <xdr:cNvPr id="80" name="楕円 79">
          <a:extLst>
            <a:ext uri="{FF2B5EF4-FFF2-40B4-BE49-F238E27FC236}">
              <a16:creationId xmlns:a16="http://schemas.microsoft.com/office/drawing/2014/main" id="{1408052D-2446-42FE-B16D-260D1E94AC0C}"/>
            </a:ext>
          </a:extLst>
        </xdr:cNvPr>
        <xdr:cNvSpPr/>
      </xdr:nvSpPr>
      <xdr:spPr>
        <a:xfrm>
          <a:off x="1968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85997</xdr:rowOff>
    </xdr:from>
    <xdr:to>
      <xdr:col>15</xdr:col>
      <xdr:colOff>50800</xdr:colOff>
      <xdr:row>35</xdr:row>
      <xdr:rowOff>112123</xdr:rowOff>
    </xdr:to>
    <xdr:cxnSp macro="">
      <xdr:nvCxnSpPr>
        <xdr:cNvPr id="81" name="直線コネクタ 80">
          <a:extLst>
            <a:ext uri="{FF2B5EF4-FFF2-40B4-BE49-F238E27FC236}">
              <a16:creationId xmlns:a16="http://schemas.microsoft.com/office/drawing/2014/main" id="{91610F8F-B1BB-495C-B7F4-87A1B3936DAA}"/>
            </a:ext>
          </a:extLst>
        </xdr:cNvPr>
        <xdr:cNvCxnSpPr/>
      </xdr:nvCxnSpPr>
      <xdr:spPr>
        <a:xfrm>
          <a:off x="2019300" y="60867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907</xdr:rowOff>
    </xdr:from>
    <xdr:to>
      <xdr:col>6</xdr:col>
      <xdr:colOff>38100</xdr:colOff>
      <xdr:row>35</xdr:row>
      <xdr:rowOff>102507</xdr:rowOff>
    </xdr:to>
    <xdr:sp macro="" textlink="">
      <xdr:nvSpPr>
        <xdr:cNvPr id="82" name="楕円 81">
          <a:extLst>
            <a:ext uri="{FF2B5EF4-FFF2-40B4-BE49-F238E27FC236}">
              <a16:creationId xmlns:a16="http://schemas.microsoft.com/office/drawing/2014/main" id="{5E521AC1-485C-42A2-8A9F-78095616D3FF}"/>
            </a:ext>
          </a:extLst>
        </xdr:cNvPr>
        <xdr:cNvSpPr/>
      </xdr:nvSpPr>
      <xdr:spPr>
        <a:xfrm>
          <a:off x="107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51707</xdr:rowOff>
    </xdr:from>
    <xdr:to>
      <xdr:col>10</xdr:col>
      <xdr:colOff>114300</xdr:colOff>
      <xdr:row>35</xdr:row>
      <xdr:rowOff>85997</xdr:rowOff>
    </xdr:to>
    <xdr:cxnSp macro="">
      <xdr:nvCxnSpPr>
        <xdr:cNvPr id="83" name="直線コネクタ 82">
          <a:extLst>
            <a:ext uri="{FF2B5EF4-FFF2-40B4-BE49-F238E27FC236}">
              <a16:creationId xmlns:a16="http://schemas.microsoft.com/office/drawing/2014/main" id="{7C5A2243-4B0B-47A2-AA62-69F46420E8D5}"/>
            </a:ext>
          </a:extLst>
        </xdr:cNvPr>
        <xdr:cNvCxnSpPr/>
      </xdr:nvCxnSpPr>
      <xdr:spPr>
        <a:xfrm>
          <a:off x="1130300" y="60524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0A240BEB-4637-4AAA-9A8A-186C6602B8F1}"/>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1D629DF3-9AE8-4135-A8FB-F7983AD1BE35}"/>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171244CD-CB52-46BD-9A9B-18D96941787C}"/>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88736</xdr:rowOff>
    </xdr:from>
    <xdr:ext cx="405111" cy="259045"/>
    <xdr:sp macro="" textlink="">
      <xdr:nvSpPr>
        <xdr:cNvPr id="87" name="n_4aveValue【道路】&#10;有形固定資産減価償却率">
          <a:extLst>
            <a:ext uri="{FF2B5EF4-FFF2-40B4-BE49-F238E27FC236}">
              <a16:creationId xmlns:a16="http://schemas.microsoft.com/office/drawing/2014/main" id="{B2D9CFD1-2D65-45A4-9BBC-09CC632FF8A4}"/>
            </a:ext>
          </a:extLst>
        </xdr:cNvPr>
        <xdr:cNvSpPr txBox="1"/>
      </xdr:nvSpPr>
      <xdr:spPr>
        <a:xfrm>
          <a:off x="927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8" name="n_1mainValue【道路】&#10;有形固定資産減価償却率">
          <a:extLst>
            <a:ext uri="{FF2B5EF4-FFF2-40B4-BE49-F238E27FC236}">
              <a16:creationId xmlns:a16="http://schemas.microsoft.com/office/drawing/2014/main" id="{06B83C67-B748-49B8-B6B0-5E9A24AE6FC8}"/>
            </a:ext>
          </a:extLst>
        </xdr:cNvPr>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9" name="n_2mainValue【道路】&#10;有形固定資産減価償却率">
          <a:extLst>
            <a:ext uri="{FF2B5EF4-FFF2-40B4-BE49-F238E27FC236}">
              <a16:creationId xmlns:a16="http://schemas.microsoft.com/office/drawing/2014/main" id="{A99F7104-3BFC-447C-94F3-8778384037E2}"/>
            </a:ext>
          </a:extLst>
        </xdr:cNvPr>
        <xdr:cNvSpPr txBox="1"/>
      </xdr:nvSpPr>
      <xdr:spPr>
        <a:xfrm>
          <a:off x="2705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90" name="n_3mainValue【道路】&#10;有形固定資産減価償却率">
          <a:extLst>
            <a:ext uri="{FF2B5EF4-FFF2-40B4-BE49-F238E27FC236}">
              <a16:creationId xmlns:a16="http://schemas.microsoft.com/office/drawing/2014/main" id="{0258387F-99E0-47A8-8FCA-750DD58428B7}"/>
            </a:ext>
          </a:extLst>
        </xdr:cNvPr>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119034</xdr:rowOff>
    </xdr:from>
    <xdr:ext cx="405111" cy="259045"/>
    <xdr:sp macro="" textlink="">
      <xdr:nvSpPr>
        <xdr:cNvPr id="91" name="n_4mainValue【道路】&#10;有形固定資産減価償却率">
          <a:extLst>
            <a:ext uri="{FF2B5EF4-FFF2-40B4-BE49-F238E27FC236}">
              <a16:creationId xmlns:a16="http://schemas.microsoft.com/office/drawing/2014/main" id="{BDD4F706-FBFF-466A-8216-52F921BDE28F}"/>
            </a:ext>
          </a:extLst>
        </xdr:cNvPr>
        <xdr:cNvSpPr txBox="1"/>
      </xdr:nvSpPr>
      <xdr:spPr>
        <a:xfrm>
          <a:off x="927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1EB743C-3BF5-4445-91F2-DBE0455E11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69ED519-65C7-48BE-B511-3F4D6CFA32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F71B95A-33AF-46BC-81C0-5A60E41B5D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D0EF959-1B51-48CA-B5B7-7B24AF4E12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F9F2D94-CD10-42EB-BDF6-E9053928B2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B79BC52-283D-43A2-882E-6B4848CFE7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FAD4DEC-CAD6-46AD-8492-BFB0364894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877F244-BA6C-426B-9815-CD8DF5DA01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E5EF9A9-347E-4029-9198-B1452EE80A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D9852E8-DDAB-4228-A234-2CAE4224E0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438DBCC-470E-4CF6-8138-4EBD7537D88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3E0877B-2CEA-4421-9421-EA83E0F7179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33AD4A9-3B4C-4092-B28D-DDB9CB49844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3499DADE-2311-4779-8993-ABE37E96557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6E24F6F-0529-4817-A161-EC781B4A3B0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844D1703-A972-45CF-8CC5-A3BCD179E33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87069CC-E19D-435B-BF15-7C87F211833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FB3E2EBA-A9B7-4CFF-8B9C-0D5695D802F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F85045B-31E7-4CC4-BE39-38BC60866F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C81EA6B3-8155-46A2-8DB8-33042CEDEAC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085CE01-9F0D-48A4-AD88-F5E7AB05684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08E37DB7-9196-4488-8655-409E18D673A5}"/>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1A64D305-2D78-4225-B5E1-5EC281220815}"/>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6351237C-4DF8-40CA-BC03-1AFE4F3C4902}"/>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1D82740C-CA4D-4255-A54F-2504EBA7A73A}"/>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7B4984FD-03E6-4FE2-BB7B-6DF8DEB0D72B}"/>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69A58BA9-5C6E-4017-AE14-10CCDD4E9E42}"/>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91E664A9-CC35-4DA7-9360-B69AE3FF235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754F55C6-FBFA-4325-ACFD-7784EEACBCB9}"/>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A42AA381-2CB9-4C6E-B0DA-E9A4DFC9A8D2}"/>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E9781386-86C9-475E-999A-A0DE5368A5DF}"/>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152612</xdr:rowOff>
    </xdr:from>
    <xdr:to>
      <xdr:col>36</xdr:col>
      <xdr:colOff>165100</xdr:colOff>
      <xdr:row>40</xdr:row>
      <xdr:rowOff>82762</xdr:rowOff>
    </xdr:to>
    <xdr:sp macro="" textlink="">
      <xdr:nvSpPr>
        <xdr:cNvPr id="123" name="フローチャート: 判断 122">
          <a:extLst>
            <a:ext uri="{FF2B5EF4-FFF2-40B4-BE49-F238E27FC236}">
              <a16:creationId xmlns:a16="http://schemas.microsoft.com/office/drawing/2014/main" id="{666FD58C-3C13-4A37-95E0-07733D5C47B5}"/>
            </a:ext>
          </a:extLst>
        </xdr:cNvPr>
        <xdr:cNvSpPr/>
      </xdr:nvSpPr>
      <xdr:spPr>
        <a:xfrm>
          <a:off x="6921500" y="68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67B139-6700-4D97-9DCA-0BB57B0244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63E4A0-8BBC-4CC7-9924-460FFF0443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9F5EAF7-F748-48E4-865D-3DFF0548D1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3024EB3-266A-41DF-B385-216AD80C26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FEA909A-5DD3-4F1A-AEFC-2166CF582F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152437</xdr:rowOff>
    </xdr:from>
    <xdr:to>
      <xdr:col>55</xdr:col>
      <xdr:colOff>50800</xdr:colOff>
      <xdr:row>40</xdr:row>
      <xdr:rowOff>82587</xdr:rowOff>
    </xdr:to>
    <xdr:sp macro="" textlink="">
      <xdr:nvSpPr>
        <xdr:cNvPr id="129" name="楕円 128">
          <a:extLst>
            <a:ext uri="{FF2B5EF4-FFF2-40B4-BE49-F238E27FC236}">
              <a16:creationId xmlns:a16="http://schemas.microsoft.com/office/drawing/2014/main" id="{3C07D25C-3D33-4D0F-B752-3C80591CB955}"/>
            </a:ext>
          </a:extLst>
        </xdr:cNvPr>
        <xdr:cNvSpPr/>
      </xdr:nvSpPr>
      <xdr:spPr>
        <a:xfrm>
          <a:off x="10426700" y="68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130864</xdr:rowOff>
    </xdr:from>
    <xdr:ext cx="534377" cy="259045"/>
    <xdr:sp macro="" textlink="">
      <xdr:nvSpPr>
        <xdr:cNvPr id="130" name="【道路】&#10;一人当たり延長該当値テキスト">
          <a:extLst>
            <a:ext uri="{FF2B5EF4-FFF2-40B4-BE49-F238E27FC236}">
              <a16:creationId xmlns:a16="http://schemas.microsoft.com/office/drawing/2014/main" id="{8F23AC9B-89F3-49E6-8123-0C8BBEADC69D}"/>
            </a:ext>
          </a:extLst>
        </xdr:cNvPr>
        <xdr:cNvSpPr txBox="1"/>
      </xdr:nvSpPr>
      <xdr:spPr>
        <a:xfrm>
          <a:off x="10515600" y="68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158793</xdr:rowOff>
    </xdr:from>
    <xdr:to>
      <xdr:col>50</xdr:col>
      <xdr:colOff>165100</xdr:colOff>
      <xdr:row>40</xdr:row>
      <xdr:rowOff>88943</xdr:rowOff>
    </xdr:to>
    <xdr:sp macro="" textlink="">
      <xdr:nvSpPr>
        <xdr:cNvPr id="131" name="楕円 130">
          <a:extLst>
            <a:ext uri="{FF2B5EF4-FFF2-40B4-BE49-F238E27FC236}">
              <a16:creationId xmlns:a16="http://schemas.microsoft.com/office/drawing/2014/main" id="{0FD7F259-A074-4DCD-BF9F-D5EE4489D70C}"/>
            </a:ext>
          </a:extLst>
        </xdr:cNvPr>
        <xdr:cNvSpPr/>
      </xdr:nvSpPr>
      <xdr:spPr>
        <a:xfrm>
          <a:off x="9588500" y="68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31787</xdr:rowOff>
    </xdr:from>
    <xdr:to>
      <xdr:col>55</xdr:col>
      <xdr:colOff>0</xdr:colOff>
      <xdr:row>40</xdr:row>
      <xdr:rowOff>38143</xdr:rowOff>
    </xdr:to>
    <xdr:cxnSp macro="">
      <xdr:nvCxnSpPr>
        <xdr:cNvPr id="132" name="直線コネクタ 131">
          <a:extLst>
            <a:ext uri="{FF2B5EF4-FFF2-40B4-BE49-F238E27FC236}">
              <a16:creationId xmlns:a16="http://schemas.microsoft.com/office/drawing/2014/main" id="{90D57B75-2D90-48BA-917C-6372AECFDFA2}"/>
            </a:ext>
          </a:extLst>
        </xdr:cNvPr>
        <xdr:cNvCxnSpPr/>
      </xdr:nvCxnSpPr>
      <xdr:spPr>
        <a:xfrm flipV="1">
          <a:off x="9639300" y="6889787"/>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164956</xdr:rowOff>
    </xdr:from>
    <xdr:to>
      <xdr:col>46</xdr:col>
      <xdr:colOff>38100</xdr:colOff>
      <xdr:row>40</xdr:row>
      <xdr:rowOff>95106</xdr:rowOff>
    </xdr:to>
    <xdr:sp macro="" textlink="">
      <xdr:nvSpPr>
        <xdr:cNvPr id="133" name="楕円 132">
          <a:extLst>
            <a:ext uri="{FF2B5EF4-FFF2-40B4-BE49-F238E27FC236}">
              <a16:creationId xmlns:a16="http://schemas.microsoft.com/office/drawing/2014/main" id="{2D915FCD-A922-47EC-8704-A8321C8487C1}"/>
            </a:ext>
          </a:extLst>
        </xdr:cNvPr>
        <xdr:cNvSpPr/>
      </xdr:nvSpPr>
      <xdr:spPr>
        <a:xfrm>
          <a:off x="8699500" y="68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38143</xdr:rowOff>
    </xdr:from>
    <xdr:to>
      <xdr:col>50</xdr:col>
      <xdr:colOff>114300</xdr:colOff>
      <xdr:row>40</xdr:row>
      <xdr:rowOff>44306</xdr:rowOff>
    </xdr:to>
    <xdr:cxnSp macro="">
      <xdr:nvCxnSpPr>
        <xdr:cNvPr id="134" name="直線コネクタ 133">
          <a:extLst>
            <a:ext uri="{FF2B5EF4-FFF2-40B4-BE49-F238E27FC236}">
              <a16:creationId xmlns:a16="http://schemas.microsoft.com/office/drawing/2014/main" id="{6E1ABE03-CD04-45ED-A81D-BA30BA713C9F}"/>
            </a:ext>
          </a:extLst>
        </xdr:cNvPr>
        <xdr:cNvCxnSpPr/>
      </xdr:nvCxnSpPr>
      <xdr:spPr>
        <a:xfrm flipV="1">
          <a:off x="8750300" y="6896143"/>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291</xdr:rowOff>
    </xdr:from>
    <xdr:to>
      <xdr:col>41</xdr:col>
      <xdr:colOff>101600</xdr:colOff>
      <xdr:row>40</xdr:row>
      <xdr:rowOff>101891</xdr:rowOff>
    </xdr:to>
    <xdr:sp macro="" textlink="">
      <xdr:nvSpPr>
        <xdr:cNvPr id="135" name="楕円 134">
          <a:extLst>
            <a:ext uri="{FF2B5EF4-FFF2-40B4-BE49-F238E27FC236}">
              <a16:creationId xmlns:a16="http://schemas.microsoft.com/office/drawing/2014/main" id="{26F35DC9-4B3D-47C4-A867-0CA812344782}"/>
            </a:ext>
          </a:extLst>
        </xdr:cNvPr>
        <xdr:cNvSpPr/>
      </xdr:nvSpPr>
      <xdr:spPr>
        <a:xfrm>
          <a:off x="7810500" y="68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44306</xdr:rowOff>
    </xdr:from>
    <xdr:to>
      <xdr:col>45</xdr:col>
      <xdr:colOff>177800</xdr:colOff>
      <xdr:row>40</xdr:row>
      <xdr:rowOff>51091</xdr:rowOff>
    </xdr:to>
    <xdr:cxnSp macro="">
      <xdr:nvCxnSpPr>
        <xdr:cNvPr id="136" name="直線コネクタ 135">
          <a:extLst>
            <a:ext uri="{FF2B5EF4-FFF2-40B4-BE49-F238E27FC236}">
              <a16:creationId xmlns:a16="http://schemas.microsoft.com/office/drawing/2014/main" id="{5C97AFE2-C2C1-4EAF-A310-AE4840D6A458}"/>
            </a:ext>
          </a:extLst>
        </xdr:cNvPr>
        <xdr:cNvCxnSpPr/>
      </xdr:nvCxnSpPr>
      <xdr:spPr>
        <a:xfrm flipV="1">
          <a:off x="7861300" y="6902306"/>
          <a:ext cx="8890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165751</xdr:rowOff>
    </xdr:from>
    <xdr:to>
      <xdr:col>36</xdr:col>
      <xdr:colOff>165100</xdr:colOff>
      <xdr:row>40</xdr:row>
      <xdr:rowOff>95901</xdr:rowOff>
    </xdr:to>
    <xdr:sp macro="" textlink="">
      <xdr:nvSpPr>
        <xdr:cNvPr id="137" name="楕円 136">
          <a:extLst>
            <a:ext uri="{FF2B5EF4-FFF2-40B4-BE49-F238E27FC236}">
              <a16:creationId xmlns:a16="http://schemas.microsoft.com/office/drawing/2014/main" id="{32211F34-37DE-4127-87D9-CFADFE81BE94}"/>
            </a:ext>
          </a:extLst>
        </xdr:cNvPr>
        <xdr:cNvSpPr/>
      </xdr:nvSpPr>
      <xdr:spPr>
        <a:xfrm>
          <a:off x="6921500" y="68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45101</xdr:rowOff>
    </xdr:from>
    <xdr:to>
      <xdr:col>41</xdr:col>
      <xdr:colOff>50800</xdr:colOff>
      <xdr:row>40</xdr:row>
      <xdr:rowOff>51091</xdr:rowOff>
    </xdr:to>
    <xdr:cxnSp macro="">
      <xdr:nvCxnSpPr>
        <xdr:cNvPr id="138" name="直線コネクタ 137">
          <a:extLst>
            <a:ext uri="{FF2B5EF4-FFF2-40B4-BE49-F238E27FC236}">
              <a16:creationId xmlns:a16="http://schemas.microsoft.com/office/drawing/2014/main" id="{42C99802-3F8C-4CD2-B19E-88A1B6153276}"/>
            </a:ext>
          </a:extLst>
        </xdr:cNvPr>
        <xdr:cNvCxnSpPr/>
      </xdr:nvCxnSpPr>
      <xdr:spPr>
        <a:xfrm>
          <a:off x="6972300" y="6903101"/>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EAE520FC-C09A-43C9-9C18-494658C15B74}"/>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5F95595C-8071-4F85-B0A0-FC28C36251B5}"/>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80257CEF-BD69-4483-81E1-63D3C31EF2A7}"/>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99289</xdr:rowOff>
    </xdr:from>
    <xdr:ext cx="534377" cy="259045"/>
    <xdr:sp macro="" textlink="">
      <xdr:nvSpPr>
        <xdr:cNvPr id="142" name="n_4aveValue【道路】&#10;一人当たり延長">
          <a:extLst>
            <a:ext uri="{FF2B5EF4-FFF2-40B4-BE49-F238E27FC236}">
              <a16:creationId xmlns:a16="http://schemas.microsoft.com/office/drawing/2014/main" id="{10946187-27C9-40BE-A10E-84F3F439D5B1}"/>
            </a:ext>
          </a:extLst>
        </xdr:cNvPr>
        <xdr:cNvSpPr txBox="1"/>
      </xdr:nvSpPr>
      <xdr:spPr>
        <a:xfrm>
          <a:off x="6705111" y="66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80070</xdr:rowOff>
    </xdr:from>
    <xdr:ext cx="534377" cy="259045"/>
    <xdr:sp macro="" textlink="">
      <xdr:nvSpPr>
        <xdr:cNvPr id="143" name="n_1mainValue【道路】&#10;一人当たり延長">
          <a:extLst>
            <a:ext uri="{FF2B5EF4-FFF2-40B4-BE49-F238E27FC236}">
              <a16:creationId xmlns:a16="http://schemas.microsoft.com/office/drawing/2014/main" id="{A4A3861B-7588-4E93-989C-E686AF463707}"/>
            </a:ext>
          </a:extLst>
        </xdr:cNvPr>
        <xdr:cNvSpPr txBox="1"/>
      </xdr:nvSpPr>
      <xdr:spPr>
        <a:xfrm>
          <a:off x="9359411" y="69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86233</xdr:rowOff>
    </xdr:from>
    <xdr:ext cx="534377" cy="259045"/>
    <xdr:sp macro="" textlink="">
      <xdr:nvSpPr>
        <xdr:cNvPr id="144" name="n_2mainValue【道路】&#10;一人当たり延長">
          <a:extLst>
            <a:ext uri="{FF2B5EF4-FFF2-40B4-BE49-F238E27FC236}">
              <a16:creationId xmlns:a16="http://schemas.microsoft.com/office/drawing/2014/main" id="{8DC32EB3-8E9B-4CF1-8D5A-BD84C098ED56}"/>
            </a:ext>
          </a:extLst>
        </xdr:cNvPr>
        <xdr:cNvSpPr txBox="1"/>
      </xdr:nvSpPr>
      <xdr:spPr>
        <a:xfrm>
          <a:off x="8483111" y="694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93018</xdr:rowOff>
    </xdr:from>
    <xdr:ext cx="534377" cy="259045"/>
    <xdr:sp macro="" textlink="">
      <xdr:nvSpPr>
        <xdr:cNvPr id="145" name="n_3mainValue【道路】&#10;一人当たり延長">
          <a:extLst>
            <a:ext uri="{FF2B5EF4-FFF2-40B4-BE49-F238E27FC236}">
              <a16:creationId xmlns:a16="http://schemas.microsoft.com/office/drawing/2014/main" id="{FF0B8B51-70EA-4945-8998-0139C21C35E9}"/>
            </a:ext>
          </a:extLst>
        </xdr:cNvPr>
        <xdr:cNvSpPr txBox="1"/>
      </xdr:nvSpPr>
      <xdr:spPr>
        <a:xfrm>
          <a:off x="7594111" y="69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87028</xdr:rowOff>
    </xdr:from>
    <xdr:ext cx="534377" cy="259045"/>
    <xdr:sp macro="" textlink="">
      <xdr:nvSpPr>
        <xdr:cNvPr id="146" name="n_4mainValue【道路】&#10;一人当たり延長">
          <a:extLst>
            <a:ext uri="{FF2B5EF4-FFF2-40B4-BE49-F238E27FC236}">
              <a16:creationId xmlns:a16="http://schemas.microsoft.com/office/drawing/2014/main" id="{7A26BDEA-D0FD-4C5B-A652-EC4812FAEB5D}"/>
            </a:ext>
          </a:extLst>
        </xdr:cNvPr>
        <xdr:cNvSpPr txBox="1"/>
      </xdr:nvSpPr>
      <xdr:spPr>
        <a:xfrm>
          <a:off x="6705111" y="69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5DB3BFA-CAAB-4B70-B740-DCEFE99293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8D85E69-A3B0-4230-AD9B-14DD16777F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220B83C-2985-4975-BF23-04AEA89670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C36A315-7771-442C-87B1-207D641ED5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F5B22AE-E8FC-431E-903C-E4B6EE34CF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B9BC3FE-2FC1-4C1D-8A42-555F14F02A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17D2680-A353-48CC-8A4D-3BF30E6F8F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C7030C7-1050-49A0-8551-BD35E159AF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82F8206-C2AC-4B48-BB2A-DD77C07468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7C6E266-C7FA-4557-845C-EC9CF821CA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7170D08-EE55-40FA-A3C6-11D9232DDE5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4A6C49A-9330-4FAD-B1CA-67BF929C8F6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139C2300-6A29-419D-8036-A1A3558182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6C242BE-9260-4E8D-9DE9-B155EC0E0DE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B7C256CF-29E6-4B73-932B-F414B7701C6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DB1F486-165E-4976-9A87-9FEBFF6C74D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F1EAEB1-50AA-4ACE-9A12-1315B770FD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95B080B2-AD44-4F25-A9D3-9660DFFE31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5A927C1A-0D7A-4AD7-8666-D0A3EB4B67C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09CA323-156E-446B-92C3-DF442186AC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3E6FCF34-23C7-4F8F-A633-2DD9B631EF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DC1223E-6302-4AAC-985C-F9A5B7C835A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ACBCFC55-CEDC-40EA-B9C1-ABD258E4993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3A3D5DC-3D0D-4031-B8C8-45CFA965A1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38C60041-47CD-4AB6-9FDE-079435BD734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CBBD14C3-138C-442A-852D-1E35EA337BCD}"/>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1071AB1-0194-46DB-9176-AAFA680DBCB9}"/>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4D6B3228-160A-4495-A1AC-FC072C58F646}"/>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8FE5199C-E713-473E-8A4B-67040162E22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972F397-FE5E-436A-9FF6-BAAD3597FB7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9F852EF-0931-4640-95E5-93BC6979565B}"/>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0D8FFA89-8578-4717-AD68-761E185E7181}"/>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2302F720-8771-4F0E-BD51-41BE8D122518}"/>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D185BC18-0D09-4462-A4E1-3FCE310A1F8E}"/>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56062D05-009D-40CB-AAAC-C8940C3C9038}"/>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2" name="フローチャート: 判断 181">
          <a:extLst>
            <a:ext uri="{FF2B5EF4-FFF2-40B4-BE49-F238E27FC236}">
              <a16:creationId xmlns:a16="http://schemas.microsoft.com/office/drawing/2014/main" id="{8A04EDE5-F15F-4D85-A99A-C51DB551AB32}"/>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1E8D1AC-A07A-4293-82F3-3C1B036EF3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82F5151-117F-49A8-9D23-F718664DCD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159A24D-83CE-45C2-B753-4B44686CFB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B009876-E678-4213-9637-D8C3656448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E68E7CC-56B5-4A7E-97EA-F0F19D1DA6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88" name="楕円 187">
          <a:extLst>
            <a:ext uri="{FF2B5EF4-FFF2-40B4-BE49-F238E27FC236}">
              <a16:creationId xmlns:a16="http://schemas.microsoft.com/office/drawing/2014/main" id="{114F2A9C-EC90-4056-A208-0B9237B8F700}"/>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41AA01A-B6CD-4066-A666-D1416D9DCD78}"/>
            </a:ext>
          </a:extLst>
        </xdr:cNvPr>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115751</xdr:rowOff>
    </xdr:from>
    <xdr:to>
      <xdr:col>20</xdr:col>
      <xdr:colOff>38100</xdr:colOff>
      <xdr:row>60</xdr:row>
      <xdr:rowOff>45901</xdr:rowOff>
    </xdr:to>
    <xdr:sp macro="" textlink="">
      <xdr:nvSpPr>
        <xdr:cNvPr id="190" name="楕円 189">
          <a:extLst>
            <a:ext uri="{FF2B5EF4-FFF2-40B4-BE49-F238E27FC236}">
              <a16:creationId xmlns:a16="http://schemas.microsoft.com/office/drawing/2014/main" id="{EADAC59B-2B2C-4008-9DF2-AFAFF17DDF1D}"/>
            </a:ext>
          </a:extLst>
        </xdr:cNvPr>
        <xdr:cNvSpPr/>
      </xdr:nvSpPr>
      <xdr:spPr>
        <a:xfrm>
          <a:off x="3746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166551</xdr:rowOff>
    </xdr:from>
    <xdr:to>
      <xdr:col>24</xdr:col>
      <xdr:colOff>63500</xdr:colOff>
      <xdr:row>60</xdr:row>
      <xdr:rowOff>14696</xdr:rowOff>
    </xdr:to>
    <xdr:cxnSp macro="">
      <xdr:nvCxnSpPr>
        <xdr:cNvPr id="191" name="直線コネクタ 190">
          <a:extLst>
            <a:ext uri="{FF2B5EF4-FFF2-40B4-BE49-F238E27FC236}">
              <a16:creationId xmlns:a16="http://schemas.microsoft.com/office/drawing/2014/main" id="{1322BF07-78F3-4825-A0F6-AA886E8AB61D}"/>
            </a:ext>
          </a:extLst>
        </xdr:cNvPr>
        <xdr:cNvCxnSpPr/>
      </xdr:nvCxnSpPr>
      <xdr:spPr>
        <a:xfrm>
          <a:off x="3797300" y="102821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79828</xdr:rowOff>
    </xdr:from>
    <xdr:to>
      <xdr:col>15</xdr:col>
      <xdr:colOff>101600</xdr:colOff>
      <xdr:row>60</xdr:row>
      <xdr:rowOff>9978</xdr:rowOff>
    </xdr:to>
    <xdr:sp macro="" textlink="">
      <xdr:nvSpPr>
        <xdr:cNvPr id="192" name="楕円 191">
          <a:extLst>
            <a:ext uri="{FF2B5EF4-FFF2-40B4-BE49-F238E27FC236}">
              <a16:creationId xmlns:a16="http://schemas.microsoft.com/office/drawing/2014/main" id="{619899D3-FF76-4D03-AA9F-7D92BBCC58A4}"/>
            </a:ext>
          </a:extLst>
        </xdr:cNvPr>
        <xdr:cNvSpPr/>
      </xdr:nvSpPr>
      <xdr:spPr>
        <a:xfrm>
          <a:off x="2857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130628</xdr:rowOff>
    </xdr:from>
    <xdr:to>
      <xdr:col>19</xdr:col>
      <xdr:colOff>177800</xdr:colOff>
      <xdr:row>59</xdr:row>
      <xdr:rowOff>166551</xdr:rowOff>
    </xdr:to>
    <xdr:cxnSp macro="">
      <xdr:nvCxnSpPr>
        <xdr:cNvPr id="193" name="直線コネクタ 192">
          <a:extLst>
            <a:ext uri="{FF2B5EF4-FFF2-40B4-BE49-F238E27FC236}">
              <a16:creationId xmlns:a16="http://schemas.microsoft.com/office/drawing/2014/main" id="{442ABD85-12F8-45E8-8B8E-D02567A273C2}"/>
            </a:ext>
          </a:extLst>
        </xdr:cNvPr>
        <xdr:cNvCxnSpPr/>
      </xdr:nvCxnSpPr>
      <xdr:spPr>
        <a:xfrm>
          <a:off x="2908300" y="1024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4" name="楕円 193">
          <a:extLst>
            <a:ext uri="{FF2B5EF4-FFF2-40B4-BE49-F238E27FC236}">
              <a16:creationId xmlns:a16="http://schemas.microsoft.com/office/drawing/2014/main" id="{598BBCC5-F59A-431E-9003-15FC2CF59D8D}"/>
            </a:ext>
          </a:extLst>
        </xdr:cNvPr>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130628</xdr:rowOff>
    </xdr:to>
    <xdr:cxnSp macro="">
      <xdr:nvCxnSpPr>
        <xdr:cNvPr id="195" name="直線コネクタ 194">
          <a:extLst>
            <a:ext uri="{FF2B5EF4-FFF2-40B4-BE49-F238E27FC236}">
              <a16:creationId xmlns:a16="http://schemas.microsoft.com/office/drawing/2014/main" id="{C88C1D5F-FEBC-495A-BD82-3820A79D7CC6}"/>
            </a:ext>
          </a:extLst>
        </xdr:cNvPr>
        <xdr:cNvCxnSpPr/>
      </xdr:nvCxnSpPr>
      <xdr:spPr>
        <a:xfrm>
          <a:off x="2019300" y="1023801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6" name="楕円 195">
          <a:extLst>
            <a:ext uri="{FF2B5EF4-FFF2-40B4-BE49-F238E27FC236}">
              <a16:creationId xmlns:a16="http://schemas.microsoft.com/office/drawing/2014/main" id="{DB19F934-94C9-4A40-A6B0-B11D46FF86CD}"/>
            </a:ext>
          </a:extLst>
        </xdr:cNvPr>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59</xdr:row>
      <xdr:rowOff>122465</xdr:rowOff>
    </xdr:to>
    <xdr:cxnSp macro="">
      <xdr:nvCxnSpPr>
        <xdr:cNvPr id="197" name="直線コネクタ 196">
          <a:extLst>
            <a:ext uri="{FF2B5EF4-FFF2-40B4-BE49-F238E27FC236}">
              <a16:creationId xmlns:a16="http://schemas.microsoft.com/office/drawing/2014/main" id="{DFE9FBB2-EFAC-4645-BE84-223E08E3B1C9}"/>
            </a:ext>
          </a:extLst>
        </xdr:cNvPr>
        <xdr:cNvCxnSpPr/>
      </xdr:nvCxnSpPr>
      <xdr:spPr>
        <a:xfrm>
          <a:off x="1130300" y="102314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A9BA0E7-2E44-4B17-BC54-6A7690FC3478}"/>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84DFD22-9286-437F-A273-3009E59DB5C6}"/>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C2C48C2-2EAE-45B6-AE93-D8B3FE6AA90E}"/>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B5896E5-7CA9-4C54-BF72-7219EE4AF956}"/>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62428</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F6382B5C-4B65-4466-9B90-2590865648E3}"/>
            </a:ext>
          </a:extLst>
        </xdr:cNvPr>
        <xdr:cNvSpPr txBox="1"/>
      </xdr:nvSpPr>
      <xdr:spPr>
        <a:xfrm>
          <a:off x="3582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26505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516C781-D2D1-4464-A170-2C3AF4756B94}"/>
            </a:ext>
          </a:extLst>
        </xdr:cNvPr>
        <xdr:cNvSpPr txBox="1"/>
      </xdr:nvSpPr>
      <xdr:spPr>
        <a:xfrm>
          <a:off x="2705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C9671D9D-CBC9-4EFF-ACCC-77DF875126F1}"/>
            </a:ext>
          </a:extLst>
        </xdr:cNvPr>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311B53C-F495-4911-879C-2A44F1F2D64A}"/>
            </a:ext>
          </a:extLst>
        </xdr:cNvPr>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693739D-CF1B-40B5-931A-194EA1747F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0FE5119-B1C4-4A16-9F92-1B2EA9181A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E14AE54-C749-4127-B5F5-793114EEAF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9C7D934-C168-4BAD-9EE7-2D35019CFF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3183DAA-A632-44F5-96DF-D78C25FAEC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3789B28-4FB9-4743-9606-D36CB7C4DD5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FA50128-1F89-4A4E-8973-B1D9845ABB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8EB788D-35A8-4C73-8DC0-93B8795356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922AA68-FC1B-4BCF-B7A0-2F28B31807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396F219-B6DB-4F49-B325-A8ED5D5EBA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B8328ADC-3BD2-41CA-B7B5-D47570D78DF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34B20150-2718-4D52-A728-EF8EAE56591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9322D800-F47B-4217-80D6-217DF65C610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DFFB835-F215-42D5-8B76-B770F8F9AE2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C996A433-39EE-4765-A4E1-AEF205D2E4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B434CC03-F0D9-43A9-BB14-CD0FEAB7FCC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E3B9BAB5-9951-4DA1-85FE-0BFDCE113BA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CB98281A-B1A5-41B1-B6C7-7C104A47772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12873D1F-4234-42C6-91A7-88478BBE40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E2F14264-1E7B-48C5-B7E1-B18009960AA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A8ED69CE-26D3-488E-B771-0461621E48E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55035B2-4C7B-4BF0-98A3-0FD75C3A8BE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8E4CC4A-7348-43E4-B108-48AF9E84E9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15390B5D-1929-41C5-8C34-9DCDA5FB27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411B0BEB-B44F-407D-A7B8-77E731BE41E1}"/>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4ECCC8DB-896E-46EE-9D79-76B6CEA31EDE}"/>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703806A-32DF-4227-ABBD-9A6D84D08BF7}"/>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A63BA4CA-1258-4382-9F32-642E13BE82DD}"/>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8C557773-C969-44C7-B097-28A6E1F42B6A}"/>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CAD197CE-6E6C-428A-8D3D-418FB29C558F}"/>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9E95E839-BF10-4887-BFCC-72DD7B88D4E3}"/>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37C78B13-ADCC-4DD8-99E9-5BA2DD14FD32}"/>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9CFCAAB3-CE41-489A-8C54-DA49AAC01C65}"/>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169711</xdr:rowOff>
    </xdr:from>
    <xdr:to>
      <xdr:col>36</xdr:col>
      <xdr:colOff>165100</xdr:colOff>
      <xdr:row>63</xdr:row>
      <xdr:rowOff>99861</xdr:rowOff>
    </xdr:to>
    <xdr:sp macro="" textlink="">
      <xdr:nvSpPr>
        <xdr:cNvPr id="239" name="フローチャート: 判断 238">
          <a:extLst>
            <a:ext uri="{FF2B5EF4-FFF2-40B4-BE49-F238E27FC236}">
              <a16:creationId xmlns:a16="http://schemas.microsoft.com/office/drawing/2014/main" id="{8CA658BA-3483-4EBF-BA17-89EDBA5D86B2}"/>
            </a:ext>
          </a:extLst>
        </xdr:cNvPr>
        <xdr:cNvSpPr/>
      </xdr:nvSpPr>
      <xdr:spPr>
        <a:xfrm>
          <a:off x="6921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1D715DC-FFB0-4708-84A6-5E904DDF60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E75E225-D00F-47B5-98CD-62253EE756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B941A2F-0387-4E7F-B5BE-2BBDB5E76A1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77E99F3-4E5A-4913-B2A2-86D9EE6EE8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4B8A9E5-80D3-4ED3-B684-F6F081916F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87021</xdr:rowOff>
    </xdr:from>
    <xdr:to>
      <xdr:col>55</xdr:col>
      <xdr:colOff>50800</xdr:colOff>
      <xdr:row>63</xdr:row>
      <xdr:rowOff>17171</xdr:rowOff>
    </xdr:to>
    <xdr:sp macro="" textlink="">
      <xdr:nvSpPr>
        <xdr:cNvPr id="245" name="楕円 244">
          <a:extLst>
            <a:ext uri="{FF2B5EF4-FFF2-40B4-BE49-F238E27FC236}">
              <a16:creationId xmlns:a16="http://schemas.microsoft.com/office/drawing/2014/main" id="{934B32A8-326E-4712-B72A-29E6657E3D31}"/>
            </a:ext>
          </a:extLst>
        </xdr:cNvPr>
        <xdr:cNvSpPr/>
      </xdr:nvSpPr>
      <xdr:spPr>
        <a:xfrm>
          <a:off x="10426700" y="107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109898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9BDFFFE-CAAD-4EF6-98D8-A7AE399FA455}"/>
            </a:ext>
          </a:extLst>
        </xdr:cNvPr>
        <xdr:cNvSpPr txBox="1"/>
      </xdr:nvSpPr>
      <xdr:spPr>
        <a:xfrm>
          <a:off x="10515600" y="105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96158</xdr:rowOff>
    </xdr:from>
    <xdr:to>
      <xdr:col>50</xdr:col>
      <xdr:colOff>165100</xdr:colOff>
      <xdr:row>63</xdr:row>
      <xdr:rowOff>26308</xdr:rowOff>
    </xdr:to>
    <xdr:sp macro="" textlink="">
      <xdr:nvSpPr>
        <xdr:cNvPr id="247" name="楕円 246">
          <a:extLst>
            <a:ext uri="{FF2B5EF4-FFF2-40B4-BE49-F238E27FC236}">
              <a16:creationId xmlns:a16="http://schemas.microsoft.com/office/drawing/2014/main" id="{7D616ACA-9366-48AF-8E7F-0CDB24601362}"/>
            </a:ext>
          </a:extLst>
        </xdr:cNvPr>
        <xdr:cNvSpPr/>
      </xdr:nvSpPr>
      <xdr:spPr>
        <a:xfrm>
          <a:off x="9588500" y="107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137821</xdr:rowOff>
    </xdr:from>
    <xdr:to>
      <xdr:col>55</xdr:col>
      <xdr:colOff>0</xdr:colOff>
      <xdr:row>62</xdr:row>
      <xdr:rowOff>146958</xdr:rowOff>
    </xdr:to>
    <xdr:cxnSp macro="">
      <xdr:nvCxnSpPr>
        <xdr:cNvPr id="248" name="直線コネクタ 247">
          <a:extLst>
            <a:ext uri="{FF2B5EF4-FFF2-40B4-BE49-F238E27FC236}">
              <a16:creationId xmlns:a16="http://schemas.microsoft.com/office/drawing/2014/main" id="{A9A3C346-97C3-4CD9-8ED1-6F7B85E7B1FF}"/>
            </a:ext>
          </a:extLst>
        </xdr:cNvPr>
        <xdr:cNvCxnSpPr/>
      </xdr:nvCxnSpPr>
      <xdr:spPr>
        <a:xfrm flipV="1">
          <a:off x="9639300" y="10767721"/>
          <a:ext cx="8382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98922</xdr:rowOff>
    </xdr:from>
    <xdr:to>
      <xdr:col>46</xdr:col>
      <xdr:colOff>38100</xdr:colOff>
      <xdr:row>63</xdr:row>
      <xdr:rowOff>29072</xdr:rowOff>
    </xdr:to>
    <xdr:sp macro="" textlink="">
      <xdr:nvSpPr>
        <xdr:cNvPr id="249" name="楕円 248">
          <a:extLst>
            <a:ext uri="{FF2B5EF4-FFF2-40B4-BE49-F238E27FC236}">
              <a16:creationId xmlns:a16="http://schemas.microsoft.com/office/drawing/2014/main" id="{69032413-12FA-45D9-8FF8-9B4B3D905E95}"/>
            </a:ext>
          </a:extLst>
        </xdr:cNvPr>
        <xdr:cNvSpPr/>
      </xdr:nvSpPr>
      <xdr:spPr>
        <a:xfrm>
          <a:off x="8699500" y="107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146958</xdr:rowOff>
    </xdr:from>
    <xdr:to>
      <xdr:col>50</xdr:col>
      <xdr:colOff>114300</xdr:colOff>
      <xdr:row>62</xdr:row>
      <xdr:rowOff>149722</xdr:rowOff>
    </xdr:to>
    <xdr:cxnSp macro="">
      <xdr:nvCxnSpPr>
        <xdr:cNvPr id="250" name="直線コネクタ 249">
          <a:extLst>
            <a:ext uri="{FF2B5EF4-FFF2-40B4-BE49-F238E27FC236}">
              <a16:creationId xmlns:a16="http://schemas.microsoft.com/office/drawing/2014/main" id="{E088AF63-0EF7-4EA7-AD80-AC0EBB94CF7E}"/>
            </a:ext>
          </a:extLst>
        </xdr:cNvPr>
        <xdr:cNvCxnSpPr/>
      </xdr:nvCxnSpPr>
      <xdr:spPr>
        <a:xfrm flipV="1">
          <a:off x="8750300" y="10776858"/>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111795</xdr:rowOff>
    </xdr:from>
    <xdr:to>
      <xdr:col>41</xdr:col>
      <xdr:colOff>101600</xdr:colOff>
      <xdr:row>63</xdr:row>
      <xdr:rowOff>41945</xdr:rowOff>
    </xdr:to>
    <xdr:sp macro="" textlink="">
      <xdr:nvSpPr>
        <xdr:cNvPr id="251" name="楕円 250">
          <a:extLst>
            <a:ext uri="{FF2B5EF4-FFF2-40B4-BE49-F238E27FC236}">
              <a16:creationId xmlns:a16="http://schemas.microsoft.com/office/drawing/2014/main" id="{E7B5B663-AA64-40D3-9266-D0538A6FEB0E}"/>
            </a:ext>
          </a:extLst>
        </xdr:cNvPr>
        <xdr:cNvSpPr/>
      </xdr:nvSpPr>
      <xdr:spPr>
        <a:xfrm>
          <a:off x="7810500" y="107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149722</xdr:rowOff>
    </xdr:from>
    <xdr:to>
      <xdr:col>45</xdr:col>
      <xdr:colOff>177800</xdr:colOff>
      <xdr:row>62</xdr:row>
      <xdr:rowOff>162595</xdr:rowOff>
    </xdr:to>
    <xdr:cxnSp macro="">
      <xdr:nvCxnSpPr>
        <xdr:cNvPr id="252" name="直線コネクタ 251">
          <a:extLst>
            <a:ext uri="{FF2B5EF4-FFF2-40B4-BE49-F238E27FC236}">
              <a16:creationId xmlns:a16="http://schemas.microsoft.com/office/drawing/2014/main" id="{66324B74-D705-4E6E-99FA-BB75F9A3279B}"/>
            </a:ext>
          </a:extLst>
        </xdr:cNvPr>
        <xdr:cNvCxnSpPr/>
      </xdr:nvCxnSpPr>
      <xdr:spPr>
        <a:xfrm flipV="1">
          <a:off x="7861300" y="10779622"/>
          <a:ext cx="889000" cy="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118753</xdr:rowOff>
    </xdr:from>
    <xdr:to>
      <xdr:col>36</xdr:col>
      <xdr:colOff>165100</xdr:colOff>
      <xdr:row>63</xdr:row>
      <xdr:rowOff>48903</xdr:rowOff>
    </xdr:to>
    <xdr:sp macro="" textlink="">
      <xdr:nvSpPr>
        <xdr:cNvPr id="253" name="楕円 252">
          <a:extLst>
            <a:ext uri="{FF2B5EF4-FFF2-40B4-BE49-F238E27FC236}">
              <a16:creationId xmlns:a16="http://schemas.microsoft.com/office/drawing/2014/main" id="{8DC354A5-76D1-4D44-947A-71935C515284}"/>
            </a:ext>
          </a:extLst>
        </xdr:cNvPr>
        <xdr:cNvSpPr/>
      </xdr:nvSpPr>
      <xdr:spPr>
        <a:xfrm>
          <a:off x="6921500" y="107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162595</xdr:rowOff>
    </xdr:from>
    <xdr:to>
      <xdr:col>41</xdr:col>
      <xdr:colOff>50800</xdr:colOff>
      <xdr:row>62</xdr:row>
      <xdr:rowOff>169553</xdr:rowOff>
    </xdr:to>
    <xdr:cxnSp macro="">
      <xdr:nvCxnSpPr>
        <xdr:cNvPr id="254" name="直線コネクタ 253">
          <a:extLst>
            <a:ext uri="{FF2B5EF4-FFF2-40B4-BE49-F238E27FC236}">
              <a16:creationId xmlns:a16="http://schemas.microsoft.com/office/drawing/2014/main" id="{E7EAD8D8-3612-414F-96F6-133AB1B0691E}"/>
            </a:ext>
          </a:extLst>
        </xdr:cNvPr>
        <xdr:cNvCxnSpPr/>
      </xdr:nvCxnSpPr>
      <xdr:spPr>
        <a:xfrm flipV="1">
          <a:off x="6972300" y="10792495"/>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EAF06E8E-3571-4531-94C6-C88B821198EA}"/>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D9B2AF1-44B3-4245-B116-83CAE9C2D3A8}"/>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64F0EB11-137E-472D-A999-076A1218A87D}"/>
            </a:ext>
          </a:extLst>
        </xdr:cNvPr>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90988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A8B5CC22-D238-4C56-A7CF-A89C460D5A17}"/>
            </a:ext>
          </a:extLst>
        </xdr:cNvPr>
        <xdr:cNvSpPr txBox="1"/>
      </xdr:nvSpPr>
      <xdr:spPr>
        <a:xfrm>
          <a:off x="6672795" y="1089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42835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F195CA7-206F-4CE7-9226-421CF482DE2E}"/>
            </a:ext>
          </a:extLst>
        </xdr:cNvPr>
        <xdr:cNvSpPr txBox="1"/>
      </xdr:nvSpPr>
      <xdr:spPr>
        <a:xfrm>
          <a:off x="9327095" y="1050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45599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7E0242F-3125-49B3-9350-3C2509BFB27B}"/>
            </a:ext>
          </a:extLst>
        </xdr:cNvPr>
        <xdr:cNvSpPr txBox="1"/>
      </xdr:nvSpPr>
      <xdr:spPr>
        <a:xfrm>
          <a:off x="8450795" y="105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58472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7BD1E84A-1D40-4F0A-8285-436CFA612A35}"/>
            </a:ext>
          </a:extLst>
        </xdr:cNvPr>
        <xdr:cNvSpPr txBox="1"/>
      </xdr:nvSpPr>
      <xdr:spPr>
        <a:xfrm>
          <a:off x="7561795" y="1051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65430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8449D418-BF69-48C4-B940-A8820AEB3EC8}"/>
            </a:ext>
          </a:extLst>
        </xdr:cNvPr>
        <xdr:cNvSpPr txBox="1"/>
      </xdr:nvSpPr>
      <xdr:spPr>
        <a:xfrm>
          <a:off x="6672795" y="1052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4F2DA42-61F7-4CF1-8BBD-B09A45EFF3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5E7BBF7-A126-458B-B065-3279CB7B63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E6277EC-4192-44A6-A4E2-C562E0C9DC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7BEB776-E0E5-4D4C-B2FF-4D3BD820AA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DD8D6DF-6595-4093-A165-887BA9ED39F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7470616-BAEB-4336-9B88-8ECCF2BA41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DB83B3B-B92F-4AE9-BFF0-CB6889AA33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31AC338-75EF-43CC-907E-D2B92D8700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98DDF46-A518-4306-B21F-8E2F3EB51B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5E1638A-0470-4EDA-B944-246272B3B69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6D8C942-B835-431F-A59D-02FF05C5E1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8214913-A759-433B-86A3-0DE1804A9CA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1D22BD0-C58B-4176-8BB5-6B8E28C3BE7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81777FB-5063-4C19-9F32-58A5892EFF7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D147C6B-7BA9-4EB1-970C-C1DBB348C36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EA17067-6ED6-44A4-8950-E8E16B0DB05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10BA631-3175-4C2C-88A3-690B65751DC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6CCDDA1-3131-4574-99EC-4EE507F678B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76A2D88-1500-4ACE-A2FE-C04067A693B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C042CF29-EFE7-4C31-803F-8DB7F123697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59908119-164E-4CA9-83EA-2456491F991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AE5F0DE-7010-451A-9573-0ADB919F62F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C4ACB8F5-74C9-4309-AA69-242764EC490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2C3BAF4-6604-40EA-8D54-861986A1A9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184330D-B99F-4CD4-AFD2-91B8DDB85A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2157595C-8177-4D77-A383-3BC997F892DF}"/>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DE16ABD-E652-42B4-B1C8-2116A1364F4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C058B3F-60B2-4B1A-93D7-C1F2FD296BE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9CA50435-DB21-49C5-8AB8-1F9CE9CEB888}"/>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9359C05D-8475-4D6E-A68D-F05F6AE57EC1}"/>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BF903B7-9A46-4221-9511-AAB033D68A57}"/>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1B9ECBB8-40DE-45B5-B689-8859D64E132C}"/>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8432E4BE-14C1-4273-BA01-BADCB70D44BC}"/>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C33556BC-0993-4BFD-AD83-51B575ACE495}"/>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62618573-7CD8-40D3-B8D0-FD0A099E2C1A}"/>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8" name="フローチャート: 判断 297">
          <a:extLst>
            <a:ext uri="{FF2B5EF4-FFF2-40B4-BE49-F238E27FC236}">
              <a16:creationId xmlns:a16="http://schemas.microsoft.com/office/drawing/2014/main" id="{2CFA6673-E3A5-494B-8E8D-D8BB255E03C9}"/>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04FB267-8611-4BF4-AEAF-0943DFAA00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F5CC5F9-4C78-46A1-A22F-4DB2ABE4BC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144660B-1279-41FE-95DF-02C5F81AFD5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6F4754D-D741-4ED5-B371-CA7B999376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52B8DE4-DC4F-482B-9EFB-7BC8F04D7E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62412</xdr:rowOff>
    </xdr:from>
    <xdr:to>
      <xdr:col>24</xdr:col>
      <xdr:colOff>114300</xdr:colOff>
      <xdr:row>84</xdr:row>
      <xdr:rowOff>164012</xdr:rowOff>
    </xdr:to>
    <xdr:sp macro="" textlink="">
      <xdr:nvSpPr>
        <xdr:cNvPr id="304" name="楕円 303">
          <a:extLst>
            <a:ext uri="{FF2B5EF4-FFF2-40B4-BE49-F238E27FC236}">
              <a16:creationId xmlns:a16="http://schemas.microsoft.com/office/drawing/2014/main" id="{015384EF-7DBE-4B35-86CD-9B2CDD4B863E}"/>
            </a:ext>
          </a:extLst>
        </xdr:cNvPr>
        <xdr:cNvSpPr/>
      </xdr:nvSpPr>
      <xdr:spPr>
        <a:xfrm>
          <a:off x="4584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40839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0EAB94E-479B-4694-8786-A1EA054E120C}"/>
            </a:ext>
          </a:extLst>
        </xdr:cNvPr>
        <xdr:cNvSpPr txBox="1"/>
      </xdr:nvSpPr>
      <xdr:spPr>
        <a:xfrm>
          <a:off x="4673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52614</xdr:rowOff>
    </xdr:from>
    <xdr:to>
      <xdr:col>20</xdr:col>
      <xdr:colOff>38100</xdr:colOff>
      <xdr:row>84</xdr:row>
      <xdr:rowOff>154214</xdr:rowOff>
    </xdr:to>
    <xdr:sp macro="" textlink="">
      <xdr:nvSpPr>
        <xdr:cNvPr id="306" name="楕円 305">
          <a:extLst>
            <a:ext uri="{FF2B5EF4-FFF2-40B4-BE49-F238E27FC236}">
              <a16:creationId xmlns:a16="http://schemas.microsoft.com/office/drawing/2014/main" id="{6AFE8060-60CE-4B06-88DC-574FB1EA242A}"/>
            </a:ext>
          </a:extLst>
        </xdr:cNvPr>
        <xdr:cNvSpPr/>
      </xdr:nvSpPr>
      <xdr:spPr>
        <a:xfrm>
          <a:off x="3746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103414</xdr:rowOff>
    </xdr:from>
    <xdr:to>
      <xdr:col>24</xdr:col>
      <xdr:colOff>63500</xdr:colOff>
      <xdr:row>84</xdr:row>
      <xdr:rowOff>113212</xdr:rowOff>
    </xdr:to>
    <xdr:cxnSp macro="">
      <xdr:nvCxnSpPr>
        <xdr:cNvPr id="307" name="直線コネクタ 306">
          <a:extLst>
            <a:ext uri="{FF2B5EF4-FFF2-40B4-BE49-F238E27FC236}">
              <a16:creationId xmlns:a16="http://schemas.microsoft.com/office/drawing/2014/main" id="{0E2F403C-AD0F-4ADC-9608-3BABA55A1554}"/>
            </a:ext>
          </a:extLst>
        </xdr:cNvPr>
        <xdr:cNvCxnSpPr/>
      </xdr:nvCxnSpPr>
      <xdr:spPr>
        <a:xfrm>
          <a:off x="3797300" y="1450521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308" name="楕円 307">
          <a:extLst>
            <a:ext uri="{FF2B5EF4-FFF2-40B4-BE49-F238E27FC236}">
              <a16:creationId xmlns:a16="http://schemas.microsoft.com/office/drawing/2014/main" id="{AB4D8D85-0A73-43EE-9E5D-6AFAEE46E71F}"/>
            </a:ext>
          </a:extLst>
        </xdr:cNvPr>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100149</xdr:rowOff>
    </xdr:from>
    <xdr:to>
      <xdr:col>19</xdr:col>
      <xdr:colOff>177800</xdr:colOff>
      <xdr:row>84</xdr:row>
      <xdr:rowOff>103414</xdr:rowOff>
    </xdr:to>
    <xdr:cxnSp macro="">
      <xdr:nvCxnSpPr>
        <xdr:cNvPr id="309" name="直線コネクタ 308">
          <a:extLst>
            <a:ext uri="{FF2B5EF4-FFF2-40B4-BE49-F238E27FC236}">
              <a16:creationId xmlns:a16="http://schemas.microsoft.com/office/drawing/2014/main" id="{C47A1671-6B8C-4CDF-9FB7-A44662AF30FB}"/>
            </a:ext>
          </a:extLst>
        </xdr:cNvPr>
        <xdr:cNvCxnSpPr/>
      </xdr:nvCxnSpPr>
      <xdr:spPr>
        <a:xfrm>
          <a:off x="2908300" y="1450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16692</xdr:rowOff>
    </xdr:from>
    <xdr:to>
      <xdr:col>10</xdr:col>
      <xdr:colOff>165100</xdr:colOff>
      <xdr:row>85</xdr:row>
      <xdr:rowOff>118292</xdr:rowOff>
    </xdr:to>
    <xdr:sp macro="" textlink="">
      <xdr:nvSpPr>
        <xdr:cNvPr id="310" name="楕円 309">
          <a:extLst>
            <a:ext uri="{FF2B5EF4-FFF2-40B4-BE49-F238E27FC236}">
              <a16:creationId xmlns:a16="http://schemas.microsoft.com/office/drawing/2014/main" id="{15422ACA-0CD4-4D04-81F8-7694461288ED}"/>
            </a:ext>
          </a:extLst>
        </xdr:cNvPr>
        <xdr:cNvSpPr/>
      </xdr:nvSpPr>
      <xdr:spPr>
        <a:xfrm>
          <a:off x="196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100149</xdr:rowOff>
    </xdr:from>
    <xdr:to>
      <xdr:col>15</xdr:col>
      <xdr:colOff>50800</xdr:colOff>
      <xdr:row>85</xdr:row>
      <xdr:rowOff>67492</xdr:rowOff>
    </xdr:to>
    <xdr:cxnSp macro="">
      <xdr:nvCxnSpPr>
        <xdr:cNvPr id="311" name="直線コネクタ 310">
          <a:extLst>
            <a:ext uri="{FF2B5EF4-FFF2-40B4-BE49-F238E27FC236}">
              <a16:creationId xmlns:a16="http://schemas.microsoft.com/office/drawing/2014/main" id="{4B30E38F-645E-4F75-899D-77F9A9DA80F8}"/>
            </a:ext>
          </a:extLst>
        </xdr:cNvPr>
        <xdr:cNvCxnSpPr/>
      </xdr:nvCxnSpPr>
      <xdr:spPr>
        <a:xfrm flipV="1">
          <a:off x="2019300" y="14501949"/>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122827</xdr:rowOff>
    </xdr:from>
    <xdr:to>
      <xdr:col>6</xdr:col>
      <xdr:colOff>38100</xdr:colOff>
      <xdr:row>86</xdr:row>
      <xdr:rowOff>52977</xdr:rowOff>
    </xdr:to>
    <xdr:sp macro="" textlink="">
      <xdr:nvSpPr>
        <xdr:cNvPr id="312" name="楕円 311">
          <a:extLst>
            <a:ext uri="{FF2B5EF4-FFF2-40B4-BE49-F238E27FC236}">
              <a16:creationId xmlns:a16="http://schemas.microsoft.com/office/drawing/2014/main" id="{7A588CAF-DE53-4C93-AF3B-AE5EEA1BE407}"/>
            </a:ext>
          </a:extLst>
        </xdr:cNvPr>
        <xdr:cNvSpPr/>
      </xdr:nvSpPr>
      <xdr:spPr>
        <a:xfrm>
          <a:off x="107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67492</xdr:rowOff>
    </xdr:from>
    <xdr:to>
      <xdr:col>10</xdr:col>
      <xdr:colOff>114300</xdr:colOff>
      <xdr:row>86</xdr:row>
      <xdr:rowOff>2177</xdr:rowOff>
    </xdr:to>
    <xdr:cxnSp macro="">
      <xdr:nvCxnSpPr>
        <xdr:cNvPr id="313" name="直線コネクタ 312">
          <a:extLst>
            <a:ext uri="{FF2B5EF4-FFF2-40B4-BE49-F238E27FC236}">
              <a16:creationId xmlns:a16="http://schemas.microsoft.com/office/drawing/2014/main" id="{1C9FB6BF-1272-442E-9AA8-3DA7F87BE94D}"/>
            </a:ext>
          </a:extLst>
        </xdr:cNvPr>
        <xdr:cNvCxnSpPr/>
      </xdr:nvCxnSpPr>
      <xdr:spPr>
        <a:xfrm flipV="1">
          <a:off x="1130300" y="14640742"/>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a:extLst>
            <a:ext uri="{FF2B5EF4-FFF2-40B4-BE49-F238E27FC236}">
              <a16:creationId xmlns:a16="http://schemas.microsoft.com/office/drawing/2014/main" id="{BF63B6FA-E45C-4DEA-904E-7548E866E88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a:extLst>
            <a:ext uri="{FF2B5EF4-FFF2-40B4-BE49-F238E27FC236}">
              <a16:creationId xmlns:a16="http://schemas.microsoft.com/office/drawing/2014/main" id="{6BDF4935-A8F1-41A7-A468-E6BAF1F4CF2F}"/>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a:extLst>
            <a:ext uri="{FF2B5EF4-FFF2-40B4-BE49-F238E27FC236}">
              <a16:creationId xmlns:a16="http://schemas.microsoft.com/office/drawing/2014/main" id="{C1B8D852-334B-4F27-87BD-17F1077F467F}"/>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7" name="n_4aveValue【公営住宅】&#10;有形固定資産減価償却率">
          <a:extLst>
            <a:ext uri="{FF2B5EF4-FFF2-40B4-BE49-F238E27FC236}">
              <a16:creationId xmlns:a16="http://schemas.microsoft.com/office/drawing/2014/main" id="{F2B4DD9C-D530-44B3-9AC2-29F782F1AC2F}"/>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145341</xdr:rowOff>
    </xdr:from>
    <xdr:ext cx="405111" cy="259045"/>
    <xdr:sp macro="" textlink="">
      <xdr:nvSpPr>
        <xdr:cNvPr id="318" name="n_1mainValue【公営住宅】&#10;有形固定資産減価償却率">
          <a:extLst>
            <a:ext uri="{FF2B5EF4-FFF2-40B4-BE49-F238E27FC236}">
              <a16:creationId xmlns:a16="http://schemas.microsoft.com/office/drawing/2014/main" id="{5217D478-CDAB-4D96-BBB9-5495C990839B}"/>
            </a:ext>
          </a:extLst>
        </xdr:cNvPr>
        <xdr:cNvSpPr txBox="1"/>
      </xdr:nvSpPr>
      <xdr:spPr>
        <a:xfrm>
          <a:off x="35820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142076</xdr:rowOff>
    </xdr:from>
    <xdr:ext cx="405111" cy="259045"/>
    <xdr:sp macro="" textlink="">
      <xdr:nvSpPr>
        <xdr:cNvPr id="319" name="n_2mainValue【公営住宅】&#10;有形固定資産減価償却率">
          <a:extLst>
            <a:ext uri="{FF2B5EF4-FFF2-40B4-BE49-F238E27FC236}">
              <a16:creationId xmlns:a16="http://schemas.microsoft.com/office/drawing/2014/main" id="{DFFC6DA4-3A47-40B8-B825-058A3ACCD37B}"/>
            </a:ext>
          </a:extLst>
        </xdr:cNvPr>
        <xdr:cNvSpPr txBox="1"/>
      </xdr:nvSpPr>
      <xdr:spPr>
        <a:xfrm>
          <a:off x="2705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109419</xdr:rowOff>
    </xdr:from>
    <xdr:ext cx="405111" cy="259045"/>
    <xdr:sp macro="" textlink="">
      <xdr:nvSpPr>
        <xdr:cNvPr id="320" name="n_3mainValue【公営住宅】&#10;有形固定資産減価償却率">
          <a:extLst>
            <a:ext uri="{FF2B5EF4-FFF2-40B4-BE49-F238E27FC236}">
              <a16:creationId xmlns:a16="http://schemas.microsoft.com/office/drawing/2014/main" id="{0B67C9D9-8B44-48A0-8FB3-D70DF80A9A7E}"/>
            </a:ext>
          </a:extLst>
        </xdr:cNvPr>
        <xdr:cNvSpPr txBox="1"/>
      </xdr:nvSpPr>
      <xdr:spPr>
        <a:xfrm>
          <a:off x="1816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44104</xdr:rowOff>
    </xdr:from>
    <xdr:ext cx="405111" cy="259045"/>
    <xdr:sp macro="" textlink="">
      <xdr:nvSpPr>
        <xdr:cNvPr id="321" name="n_4mainValue【公営住宅】&#10;有形固定資産減価償却率">
          <a:extLst>
            <a:ext uri="{FF2B5EF4-FFF2-40B4-BE49-F238E27FC236}">
              <a16:creationId xmlns:a16="http://schemas.microsoft.com/office/drawing/2014/main" id="{E6E5E8B3-BA3A-406A-813D-E4CE726B7D23}"/>
            </a:ext>
          </a:extLst>
        </xdr:cNvPr>
        <xdr:cNvSpPr txBox="1"/>
      </xdr:nvSpPr>
      <xdr:spPr>
        <a:xfrm>
          <a:off x="9277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EC77D1F-EB65-4C79-A98F-1371BE0AC6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60E13E6-85FB-49F6-9DB2-72BD697935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53A7E6A-5E6C-4E62-AA01-D75F07695FA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A772A4C-1675-466E-8C74-358797F850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C443815-0366-4D5C-B505-0BC292D7E1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58DCDC3-7F64-42C3-B29E-D4DF8F0216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A4CF155-EFC8-4098-8B71-CDFDBD03E7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B2650D0-C089-414E-91C1-45108A3C73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951AD2B-496A-4676-96CF-D50C001C76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97EC6EE-D9DF-4DC0-B800-A648F1224A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4AA07065-79DB-4F28-AE08-1EA4118A998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CFE20594-6FE9-44E5-8FFF-ED18E40EC9D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BA2A9D01-2515-4EE5-A7FB-D6D69827A0E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B2E3CA4F-82E8-40E7-A8EF-8958C874FAA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9C137C8-F9DF-4684-AE53-BB5D0B63996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7244EB5-BC49-466C-BDAC-F4689CFB42A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2929242-5CB6-43DB-9515-B3518672CAE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A129919-72AC-4A5F-B3CF-D7FAC311103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F73E89D-C9AA-4CE0-BA03-FD1128C3FBF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2948BA51-3A62-4C15-A7A4-6F2E0A4365A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CE0C5F0-4A21-48D7-99A3-D3944BDBA6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F965B37-0823-4D77-B78C-5A2954B5ED5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637BE214-D801-4124-B004-C79F5250C8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B93012DC-79F8-4E65-8883-8468B991056B}"/>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BD6027F8-F791-4D90-B03A-4F0A879CB745}"/>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EC6B63DE-6BA7-4E84-BA23-D47194B7F9C6}"/>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971E6616-1440-4ADD-B9FC-41BF80077156}"/>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BFF711D4-DB0A-4F3D-AE27-6637E6777D12}"/>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a:extLst>
            <a:ext uri="{FF2B5EF4-FFF2-40B4-BE49-F238E27FC236}">
              <a16:creationId xmlns:a16="http://schemas.microsoft.com/office/drawing/2014/main" id="{C9C49E53-F248-4FD8-BF67-0DF8ED392A55}"/>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C4B71F55-A7F3-41A1-8407-8098E08C6561}"/>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FE8DA733-7CCA-4FD2-912F-769698B89B12}"/>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04EF1607-78FB-4348-B7FF-645C4800131D}"/>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20602C7A-A793-4E82-AB73-C2FEC69BA43C}"/>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145414</xdr:rowOff>
    </xdr:from>
    <xdr:to>
      <xdr:col>36</xdr:col>
      <xdr:colOff>165100</xdr:colOff>
      <xdr:row>85</xdr:row>
      <xdr:rowOff>75564</xdr:rowOff>
    </xdr:to>
    <xdr:sp macro="" textlink="">
      <xdr:nvSpPr>
        <xdr:cNvPr id="355" name="フローチャート: 判断 354">
          <a:extLst>
            <a:ext uri="{FF2B5EF4-FFF2-40B4-BE49-F238E27FC236}">
              <a16:creationId xmlns:a16="http://schemas.microsoft.com/office/drawing/2014/main" id="{AEBF7017-E63A-4DF5-AD8B-313F49604A3A}"/>
            </a:ext>
          </a:extLst>
        </xdr:cNvPr>
        <xdr:cNvSpPr/>
      </xdr:nvSpPr>
      <xdr:spPr>
        <a:xfrm>
          <a:off x="6921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1F84A23-9A89-470C-81DE-2A205C56FCE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35A0126-BF08-4CDB-8BCC-92B71DCD02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CA4F214-DE63-49F7-90FB-AB41FB045C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B633DB-9D2A-469D-88D8-7745CB5DC3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4DCD26A-7837-410A-A628-CBDB48BDD0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xdr:rowOff>
    </xdr:from>
    <xdr:to>
      <xdr:col>55</xdr:col>
      <xdr:colOff>50800</xdr:colOff>
      <xdr:row>82</xdr:row>
      <xdr:rowOff>112331</xdr:rowOff>
    </xdr:to>
    <xdr:sp macro="" textlink="">
      <xdr:nvSpPr>
        <xdr:cNvPr id="361" name="楕円 360">
          <a:extLst>
            <a:ext uri="{FF2B5EF4-FFF2-40B4-BE49-F238E27FC236}">
              <a16:creationId xmlns:a16="http://schemas.microsoft.com/office/drawing/2014/main" id="{A746435D-371D-4CDB-9D22-D5068FB8F8D7}"/>
            </a:ext>
          </a:extLst>
        </xdr:cNvPr>
        <xdr:cNvSpPr/>
      </xdr:nvSpPr>
      <xdr:spPr>
        <a:xfrm>
          <a:off x="10426700" y="140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33608</xdr:rowOff>
    </xdr:from>
    <xdr:ext cx="469744" cy="259045"/>
    <xdr:sp macro="" textlink="">
      <xdr:nvSpPr>
        <xdr:cNvPr id="362" name="【公営住宅】&#10;一人当たり面積該当値テキスト">
          <a:extLst>
            <a:ext uri="{FF2B5EF4-FFF2-40B4-BE49-F238E27FC236}">
              <a16:creationId xmlns:a16="http://schemas.microsoft.com/office/drawing/2014/main" id="{5E63AF74-0882-4A39-B8BA-7A560E74D353}"/>
            </a:ext>
          </a:extLst>
        </xdr:cNvPr>
        <xdr:cNvSpPr txBox="1"/>
      </xdr:nvSpPr>
      <xdr:spPr>
        <a:xfrm>
          <a:off x="10515600" y="1392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21780</xdr:rowOff>
    </xdr:from>
    <xdr:to>
      <xdr:col>50</xdr:col>
      <xdr:colOff>165100</xdr:colOff>
      <xdr:row>82</xdr:row>
      <xdr:rowOff>123380</xdr:rowOff>
    </xdr:to>
    <xdr:sp macro="" textlink="">
      <xdr:nvSpPr>
        <xdr:cNvPr id="363" name="楕円 362">
          <a:extLst>
            <a:ext uri="{FF2B5EF4-FFF2-40B4-BE49-F238E27FC236}">
              <a16:creationId xmlns:a16="http://schemas.microsoft.com/office/drawing/2014/main" id="{E3C3E4DA-3083-43F6-90DF-E74FA1B8FEC8}"/>
            </a:ext>
          </a:extLst>
        </xdr:cNvPr>
        <xdr:cNvSpPr/>
      </xdr:nvSpPr>
      <xdr:spPr>
        <a:xfrm>
          <a:off x="9588500" y="140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61531</xdr:rowOff>
    </xdr:from>
    <xdr:to>
      <xdr:col>55</xdr:col>
      <xdr:colOff>0</xdr:colOff>
      <xdr:row>82</xdr:row>
      <xdr:rowOff>72580</xdr:rowOff>
    </xdr:to>
    <xdr:cxnSp macro="">
      <xdr:nvCxnSpPr>
        <xdr:cNvPr id="364" name="直線コネクタ 363">
          <a:extLst>
            <a:ext uri="{FF2B5EF4-FFF2-40B4-BE49-F238E27FC236}">
              <a16:creationId xmlns:a16="http://schemas.microsoft.com/office/drawing/2014/main" id="{FD2345D5-3D24-4843-9752-8385D8CE4D5B}"/>
            </a:ext>
          </a:extLst>
        </xdr:cNvPr>
        <xdr:cNvCxnSpPr/>
      </xdr:nvCxnSpPr>
      <xdr:spPr>
        <a:xfrm flipV="1">
          <a:off x="9639300" y="1412043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24828</xdr:rowOff>
    </xdr:from>
    <xdr:to>
      <xdr:col>46</xdr:col>
      <xdr:colOff>38100</xdr:colOff>
      <xdr:row>82</xdr:row>
      <xdr:rowOff>126428</xdr:rowOff>
    </xdr:to>
    <xdr:sp macro="" textlink="">
      <xdr:nvSpPr>
        <xdr:cNvPr id="365" name="楕円 364">
          <a:extLst>
            <a:ext uri="{FF2B5EF4-FFF2-40B4-BE49-F238E27FC236}">
              <a16:creationId xmlns:a16="http://schemas.microsoft.com/office/drawing/2014/main" id="{92734928-4325-4F18-BC71-654EB482130B}"/>
            </a:ext>
          </a:extLst>
        </xdr:cNvPr>
        <xdr:cNvSpPr/>
      </xdr:nvSpPr>
      <xdr:spPr>
        <a:xfrm>
          <a:off x="8699500" y="140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72580</xdr:rowOff>
    </xdr:from>
    <xdr:to>
      <xdr:col>50</xdr:col>
      <xdr:colOff>114300</xdr:colOff>
      <xdr:row>82</xdr:row>
      <xdr:rowOff>75628</xdr:rowOff>
    </xdr:to>
    <xdr:cxnSp macro="">
      <xdr:nvCxnSpPr>
        <xdr:cNvPr id="366" name="直線コネクタ 365">
          <a:extLst>
            <a:ext uri="{FF2B5EF4-FFF2-40B4-BE49-F238E27FC236}">
              <a16:creationId xmlns:a16="http://schemas.microsoft.com/office/drawing/2014/main" id="{83BE94A8-BEE1-493B-8886-B4939A51F3D6}"/>
            </a:ext>
          </a:extLst>
        </xdr:cNvPr>
        <xdr:cNvCxnSpPr/>
      </xdr:nvCxnSpPr>
      <xdr:spPr>
        <a:xfrm flipV="1">
          <a:off x="8750300" y="141314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64072</xdr:rowOff>
    </xdr:from>
    <xdr:to>
      <xdr:col>41</xdr:col>
      <xdr:colOff>101600</xdr:colOff>
      <xdr:row>82</xdr:row>
      <xdr:rowOff>165672</xdr:rowOff>
    </xdr:to>
    <xdr:sp macro="" textlink="">
      <xdr:nvSpPr>
        <xdr:cNvPr id="367" name="楕円 366">
          <a:extLst>
            <a:ext uri="{FF2B5EF4-FFF2-40B4-BE49-F238E27FC236}">
              <a16:creationId xmlns:a16="http://schemas.microsoft.com/office/drawing/2014/main" id="{38A91A9C-95F0-4E9E-A24D-0351CF88FDDE}"/>
            </a:ext>
          </a:extLst>
        </xdr:cNvPr>
        <xdr:cNvSpPr/>
      </xdr:nvSpPr>
      <xdr:spPr>
        <a:xfrm>
          <a:off x="7810500" y="141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75628</xdr:rowOff>
    </xdr:from>
    <xdr:to>
      <xdr:col>45</xdr:col>
      <xdr:colOff>177800</xdr:colOff>
      <xdr:row>82</xdr:row>
      <xdr:rowOff>114872</xdr:rowOff>
    </xdr:to>
    <xdr:cxnSp macro="">
      <xdr:nvCxnSpPr>
        <xdr:cNvPr id="368" name="直線コネクタ 367">
          <a:extLst>
            <a:ext uri="{FF2B5EF4-FFF2-40B4-BE49-F238E27FC236}">
              <a16:creationId xmlns:a16="http://schemas.microsoft.com/office/drawing/2014/main" id="{915F265F-FAC3-404D-91B4-229D417EB006}"/>
            </a:ext>
          </a:extLst>
        </xdr:cNvPr>
        <xdr:cNvCxnSpPr/>
      </xdr:nvCxnSpPr>
      <xdr:spPr>
        <a:xfrm flipV="1">
          <a:off x="7861300" y="14134528"/>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75501</xdr:rowOff>
    </xdr:from>
    <xdr:to>
      <xdr:col>36</xdr:col>
      <xdr:colOff>165100</xdr:colOff>
      <xdr:row>83</xdr:row>
      <xdr:rowOff>5651</xdr:rowOff>
    </xdr:to>
    <xdr:sp macro="" textlink="">
      <xdr:nvSpPr>
        <xdr:cNvPr id="369" name="楕円 368">
          <a:extLst>
            <a:ext uri="{FF2B5EF4-FFF2-40B4-BE49-F238E27FC236}">
              <a16:creationId xmlns:a16="http://schemas.microsoft.com/office/drawing/2014/main" id="{D9ED35C5-C47E-4E0F-BC6B-4D10D6CB91FF}"/>
            </a:ext>
          </a:extLst>
        </xdr:cNvPr>
        <xdr:cNvSpPr/>
      </xdr:nvSpPr>
      <xdr:spPr>
        <a:xfrm>
          <a:off x="6921500" y="14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114872</xdr:rowOff>
    </xdr:from>
    <xdr:to>
      <xdr:col>41</xdr:col>
      <xdr:colOff>50800</xdr:colOff>
      <xdr:row>82</xdr:row>
      <xdr:rowOff>126301</xdr:rowOff>
    </xdr:to>
    <xdr:cxnSp macro="">
      <xdr:nvCxnSpPr>
        <xdr:cNvPr id="370" name="直線コネクタ 369">
          <a:extLst>
            <a:ext uri="{FF2B5EF4-FFF2-40B4-BE49-F238E27FC236}">
              <a16:creationId xmlns:a16="http://schemas.microsoft.com/office/drawing/2014/main" id="{6350E86E-07F2-4A41-BC7C-C96729412141}"/>
            </a:ext>
          </a:extLst>
        </xdr:cNvPr>
        <xdr:cNvCxnSpPr/>
      </xdr:nvCxnSpPr>
      <xdr:spPr>
        <a:xfrm flipV="1">
          <a:off x="6972300" y="141737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71" name="n_1aveValue【公営住宅】&#10;一人当たり面積">
          <a:extLst>
            <a:ext uri="{FF2B5EF4-FFF2-40B4-BE49-F238E27FC236}">
              <a16:creationId xmlns:a16="http://schemas.microsoft.com/office/drawing/2014/main" id="{9DC99C9C-AE7A-4C45-98F5-40B83D72B652}"/>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72" name="n_2aveValue【公営住宅】&#10;一人当たり面積">
          <a:extLst>
            <a:ext uri="{FF2B5EF4-FFF2-40B4-BE49-F238E27FC236}">
              <a16:creationId xmlns:a16="http://schemas.microsoft.com/office/drawing/2014/main" id="{77B956A0-38B3-4896-BB4A-A937EC6B33EA}"/>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a:extLst>
            <a:ext uri="{FF2B5EF4-FFF2-40B4-BE49-F238E27FC236}">
              <a16:creationId xmlns:a16="http://schemas.microsoft.com/office/drawing/2014/main" id="{28FBCFFD-A550-4352-BF7B-372A5588A237}"/>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66691</xdr:rowOff>
    </xdr:from>
    <xdr:ext cx="469744" cy="259045"/>
    <xdr:sp macro="" textlink="">
      <xdr:nvSpPr>
        <xdr:cNvPr id="374" name="n_4aveValue【公営住宅】&#10;一人当たり面積">
          <a:extLst>
            <a:ext uri="{FF2B5EF4-FFF2-40B4-BE49-F238E27FC236}">
              <a16:creationId xmlns:a16="http://schemas.microsoft.com/office/drawing/2014/main" id="{A743C741-3BAC-43C6-8D68-F594203B392E}"/>
            </a:ext>
          </a:extLst>
        </xdr:cNvPr>
        <xdr:cNvSpPr txBox="1"/>
      </xdr:nvSpPr>
      <xdr:spPr>
        <a:xfrm>
          <a:off x="6737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139907</xdr:rowOff>
    </xdr:from>
    <xdr:ext cx="469744" cy="259045"/>
    <xdr:sp macro="" textlink="">
      <xdr:nvSpPr>
        <xdr:cNvPr id="375" name="n_1mainValue【公営住宅】&#10;一人当たり面積">
          <a:extLst>
            <a:ext uri="{FF2B5EF4-FFF2-40B4-BE49-F238E27FC236}">
              <a16:creationId xmlns:a16="http://schemas.microsoft.com/office/drawing/2014/main" id="{C8107574-5390-4E45-B847-A437B02DCE4C}"/>
            </a:ext>
          </a:extLst>
        </xdr:cNvPr>
        <xdr:cNvSpPr txBox="1"/>
      </xdr:nvSpPr>
      <xdr:spPr>
        <a:xfrm>
          <a:off x="9391727" y="1385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142955</xdr:rowOff>
    </xdr:from>
    <xdr:ext cx="469744" cy="259045"/>
    <xdr:sp macro="" textlink="">
      <xdr:nvSpPr>
        <xdr:cNvPr id="376" name="n_2mainValue【公営住宅】&#10;一人当たり面積">
          <a:extLst>
            <a:ext uri="{FF2B5EF4-FFF2-40B4-BE49-F238E27FC236}">
              <a16:creationId xmlns:a16="http://schemas.microsoft.com/office/drawing/2014/main" id="{E1E8C555-B052-46E2-8C6F-28685C122D90}"/>
            </a:ext>
          </a:extLst>
        </xdr:cNvPr>
        <xdr:cNvSpPr txBox="1"/>
      </xdr:nvSpPr>
      <xdr:spPr>
        <a:xfrm>
          <a:off x="8515427" y="1385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10749</xdr:rowOff>
    </xdr:from>
    <xdr:ext cx="469744" cy="259045"/>
    <xdr:sp macro="" textlink="">
      <xdr:nvSpPr>
        <xdr:cNvPr id="377" name="n_3mainValue【公営住宅】&#10;一人当たり面積">
          <a:extLst>
            <a:ext uri="{FF2B5EF4-FFF2-40B4-BE49-F238E27FC236}">
              <a16:creationId xmlns:a16="http://schemas.microsoft.com/office/drawing/2014/main" id="{5E361DA7-534F-4C46-A9C2-118D4119E67F}"/>
            </a:ext>
          </a:extLst>
        </xdr:cNvPr>
        <xdr:cNvSpPr txBox="1"/>
      </xdr:nvSpPr>
      <xdr:spPr>
        <a:xfrm>
          <a:off x="7626427" y="1389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22178</xdr:rowOff>
    </xdr:from>
    <xdr:ext cx="469744" cy="259045"/>
    <xdr:sp macro="" textlink="">
      <xdr:nvSpPr>
        <xdr:cNvPr id="378" name="n_4mainValue【公営住宅】&#10;一人当たり面積">
          <a:extLst>
            <a:ext uri="{FF2B5EF4-FFF2-40B4-BE49-F238E27FC236}">
              <a16:creationId xmlns:a16="http://schemas.microsoft.com/office/drawing/2014/main" id="{99973014-8419-45C4-AB83-207526D7F422}"/>
            </a:ext>
          </a:extLst>
        </xdr:cNvPr>
        <xdr:cNvSpPr txBox="1"/>
      </xdr:nvSpPr>
      <xdr:spPr>
        <a:xfrm>
          <a:off x="6737427" y="1390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1EF1A27-6695-498E-A7C0-7ECF24128B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75DC460-4708-436B-8626-0207530C749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8BD0A70-6EF4-423F-A549-7A9619FB4B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FFA75DE-0B4B-44F0-9CC7-9086AE9E99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7B5133C-57B9-4601-B5E4-F9D8649E0E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580CDEC-8ECA-4855-B04C-638764CD52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013ED3F-86EC-49BD-8C34-D661F92D5B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DFD79F8-100F-4874-BCBE-C6159586A1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94B7198-454B-4813-AFA6-6582768D6E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683D39F-1874-4E4C-880B-37022C4414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9B4DAAAA-E4D8-442A-9B50-7BA86222F18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CCD41921-DB62-42DE-8208-65A3EC304E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6075EE0-7F00-4FC2-A1C8-A4F391F481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74FECA7-11E3-4A88-8EF4-D08B88D156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1760F519-0E99-47DC-AC2E-85CECA932D4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62EF75D5-2638-4B67-9807-CB01727F14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89B5964A-95B2-49B5-A72E-FE6CFDB047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195330A-F3CF-4DD6-8E12-C8FEFFFBCC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355D578-8D3B-44B4-8035-77E3BC4F01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3B75937-B0DE-4CC1-B79A-DB4DE01064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7A4D32B-F6C8-48CA-B41E-603EDDBFB53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57E5A48-1DB0-412A-ADA0-541EE34160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9AAF619-08E1-4B98-9666-5BD76BFBB6A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7590C23-A7F3-4D5E-8830-63BF75E079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8FDB691E-F050-4CC6-8113-631F5BAAF2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338E57B-B5B0-48C6-99C5-9938B4D2B2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6A80ADC-E43D-4C63-A2EA-36E2D23293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80FD65F6-C043-46DC-92F8-F2BCBCB3DE4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88FE677A-7E6E-4751-9216-B2EF9D032EC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AEF58038-6D4C-4301-A7C2-DAF1247729F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1841FBE6-D379-45C7-A58E-54E1E0DBB73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6FC259CB-4263-4631-8487-7E631D86CCE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32179B91-6D86-4560-81A2-8EBAF93C22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37445873-654D-409E-ADFB-94502E98471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BBC3525-AB71-4A5E-8CC3-FD513268DF2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2CE4C462-1CDC-4C62-A53F-BBB03607D66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7BE566E7-E771-452B-8009-2671591F414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EBD0201C-4015-420A-BDDA-031DD6A2E13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E9515C49-CC9F-4474-8BAB-D635052F30A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4A805A7-D36B-4D2A-8E2D-84E9435A22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7861A3B0-9BFF-4A6C-BE9F-A6AE1F10FB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5D241767-A8FC-4940-8487-79DDEF7E37A7}"/>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13A0E11E-1C2A-4A0D-A1B0-3B12841BB19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A7A41023-D606-4D72-B7C5-CE136FB25D8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543105B8-0507-40F5-B334-20DD2DE8AC5A}"/>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D8619A7B-C9AB-4B4D-9B82-B04DB588723E}"/>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EE18A7B3-1D07-43D3-B165-2FA3E5B578E9}"/>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97424C0B-4B83-4463-BF9B-4E143562B082}"/>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5F53643A-089D-437D-B1F1-579E1C96CD17}"/>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EB70FEEA-B287-4107-B042-3E4F8A8CF1BB}"/>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0DA2D120-0481-4A62-8C13-DB0B9D9E1269}"/>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30" name="フローチャート: 判断 429">
          <a:extLst>
            <a:ext uri="{FF2B5EF4-FFF2-40B4-BE49-F238E27FC236}">
              <a16:creationId xmlns:a16="http://schemas.microsoft.com/office/drawing/2014/main" id="{AFC8CFD8-66F6-4F2E-B16B-17BBEDAF9B44}"/>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0C90285-BC70-4DD4-8BDF-4D529A5B9B2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F615C03-2018-47C1-80E9-C046E5CF0D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4F9D5B3-EE4E-46CD-8044-D69255C41F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94A1DE-FCD4-421C-9042-AB807392B8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56C7415-DFC6-41BF-9716-D350BE9EEBE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36" name="楕円 435">
          <a:extLst>
            <a:ext uri="{FF2B5EF4-FFF2-40B4-BE49-F238E27FC236}">
              <a16:creationId xmlns:a16="http://schemas.microsoft.com/office/drawing/2014/main" id="{6AD084AB-8F89-4687-9D25-DA8902B2F1F9}"/>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431F8D5C-BF02-48B0-9F6F-6E36CDD41E06}"/>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38" name="楕円 437">
          <a:extLst>
            <a:ext uri="{FF2B5EF4-FFF2-40B4-BE49-F238E27FC236}">
              <a16:creationId xmlns:a16="http://schemas.microsoft.com/office/drawing/2014/main" id="{8A1520C0-6FEC-48E7-A02B-AD5ED9DBF547}"/>
            </a:ext>
          </a:extLst>
        </xdr:cNvPr>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7620</xdr:rowOff>
    </xdr:to>
    <xdr:cxnSp macro="">
      <xdr:nvCxnSpPr>
        <xdr:cNvPr id="439" name="直線コネクタ 438">
          <a:extLst>
            <a:ext uri="{FF2B5EF4-FFF2-40B4-BE49-F238E27FC236}">
              <a16:creationId xmlns:a16="http://schemas.microsoft.com/office/drawing/2014/main" id="{DD0322ED-2E16-4418-B95A-D701F09D2CB6}"/>
            </a:ext>
          </a:extLst>
        </xdr:cNvPr>
        <xdr:cNvCxnSpPr/>
      </xdr:nvCxnSpPr>
      <xdr:spPr>
        <a:xfrm>
          <a:off x="15481300" y="666967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440" name="楕円 439">
          <a:extLst>
            <a:ext uri="{FF2B5EF4-FFF2-40B4-BE49-F238E27FC236}">
              <a16:creationId xmlns:a16="http://schemas.microsoft.com/office/drawing/2014/main" id="{986CCBDA-0500-4081-A91E-200A6BD863E9}"/>
            </a:ext>
          </a:extLst>
        </xdr:cNvPr>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38</xdr:row>
      <xdr:rowOff>154577</xdr:rowOff>
    </xdr:to>
    <xdr:cxnSp macro="">
      <xdr:nvCxnSpPr>
        <xdr:cNvPr id="441" name="直線コネクタ 440">
          <a:extLst>
            <a:ext uri="{FF2B5EF4-FFF2-40B4-BE49-F238E27FC236}">
              <a16:creationId xmlns:a16="http://schemas.microsoft.com/office/drawing/2014/main" id="{FF9993D2-0FD8-4F45-B02C-D179CBFDDB5E}"/>
            </a:ext>
          </a:extLst>
        </xdr:cNvPr>
        <xdr:cNvCxnSpPr/>
      </xdr:nvCxnSpPr>
      <xdr:spPr>
        <a:xfrm>
          <a:off x="14592300" y="664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54791</xdr:rowOff>
    </xdr:from>
    <xdr:to>
      <xdr:col>72</xdr:col>
      <xdr:colOff>38100</xdr:colOff>
      <xdr:row>38</xdr:row>
      <xdr:rowOff>156391</xdr:rowOff>
    </xdr:to>
    <xdr:sp macro="" textlink="">
      <xdr:nvSpPr>
        <xdr:cNvPr id="442" name="楕円 441">
          <a:extLst>
            <a:ext uri="{FF2B5EF4-FFF2-40B4-BE49-F238E27FC236}">
              <a16:creationId xmlns:a16="http://schemas.microsoft.com/office/drawing/2014/main" id="{C3C9344D-5424-430B-99CB-C8433A9C0A17}"/>
            </a:ext>
          </a:extLst>
        </xdr:cNvPr>
        <xdr:cNvSpPr/>
      </xdr:nvSpPr>
      <xdr:spPr>
        <a:xfrm>
          <a:off x="13652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38</xdr:row>
      <xdr:rowOff>130084</xdr:rowOff>
    </xdr:to>
    <xdr:cxnSp macro="">
      <xdr:nvCxnSpPr>
        <xdr:cNvPr id="443" name="直線コネクタ 442">
          <a:extLst>
            <a:ext uri="{FF2B5EF4-FFF2-40B4-BE49-F238E27FC236}">
              <a16:creationId xmlns:a16="http://schemas.microsoft.com/office/drawing/2014/main" id="{B808B921-0738-4887-A6A3-4197D199587C}"/>
            </a:ext>
          </a:extLst>
        </xdr:cNvPr>
        <xdr:cNvCxnSpPr/>
      </xdr:nvCxnSpPr>
      <xdr:spPr>
        <a:xfrm>
          <a:off x="13703300" y="66206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E06CF790-84EE-4A84-B75D-95101808BAAE}"/>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59941894-2AF7-4AE4-8D7E-867A12032513}"/>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DEB7ABB3-9E27-401E-80F1-94A25BAF68F3}"/>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D45CBC6D-F0E3-4F2D-B5F8-9F0F27971037}"/>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DF83C0C3-780E-4EC9-AAB1-DD097453001F}"/>
            </a:ext>
          </a:extLst>
        </xdr:cNvPr>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5A1FF5F-52BB-45BC-A7BA-91E20D4579ED}"/>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147518</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8CFB1934-E5A1-4BC6-A68A-3A944B5BDFC6}"/>
            </a:ext>
          </a:extLst>
        </xdr:cNvPr>
        <xdr:cNvSpPr txBox="1"/>
      </xdr:nvSpPr>
      <xdr:spPr>
        <a:xfrm>
          <a:off x="13500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FB7E4134-96E0-4395-A23C-5C9087AAE9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9749AC64-6B1A-475F-8B97-8438BB1FE30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6C7FDBD5-5584-449F-BB5C-EAB8A5739F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5DA94380-51C8-47CF-BC39-A14C26A914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264864FE-2909-4BEF-8965-EAA8176429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21D94F1-DCD6-4704-A459-89C36549B9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AA3DC99-F32C-40E4-BD56-161017A430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CC4A3C2F-4386-4F05-A4E0-23B33EF602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B0A89AF3-FEFF-440B-B24F-5422AE8CCC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2256720F-A65A-4D94-A4BF-080A4F291D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A29C501E-E366-4E19-AE6B-FA08D4CC5F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85159456-2464-46A4-AC4C-155EB0F50C5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D8629C21-260F-403E-A17B-E80740CAF4D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51E52FC7-2A31-4F21-8C88-70526A1DA88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9DF5F5CE-4CCA-4B9D-BD6E-CCB72974D1B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A08A133D-B29D-455C-8120-3E0B9847263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9C400DB9-5E60-4D38-8681-9DACA1E6D72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06BD5AB7-87BE-4599-B3A3-7F9D9E0F9A9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8D769E41-7770-4ED4-BF2A-A3E854619C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377712E0-FFCF-457C-B60A-8B06D6D7764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46032FEE-5A49-47E2-87FD-3E48861CEB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2" name="直線コネクタ 471">
          <a:extLst>
            <a:ext uri="{FF2B5EF4-FFF2-40B4-BE49-F238E27FC236}">
              <a16:creationId xmlns:a16="http://schemas.microsoft.com/office/drawing/2014/main" id="{E3D2F6CD-7E2D-4C6A-9580-639815A4A89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36817E44-2FCF-4FC7-B316-0F1A6B07F735}"/>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4" name="直線コネクタ 473">
          <a:extLst>
            <a:ext uri="{FF2B5EF4-FFF2-40B4-BE49-F238E27FC236}">
              <a16:creationId xmlns:a16="http://schemas.microsoft.com/office/drawing/2014/main" id="{7343A976-9842-4395-8618-21EBD04E1568}"/>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B3647DD8-CE9C-4370-AEAC-063526F785CE}"/>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6" name="直線コネクタ 475">
          <a:extLst>
            <a:ext uri="{FF2B5EF4-FFF2-40B4-BE49-F238E27FC236}">
              <a16:creationId xmlns:a16="http://schemas.microsoft.com/office/drawing/2014/main" id="{FB86C6A8-18C1-445D-A7FE-A287C01CF4E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89E4598C-6E76-4315-AFD7-DED4EA009B96}"/>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78" name="フローチャート: 判断 477">
          <a:extLst>
            <a:ext uri="{FF2B5EF4-FFF2-40B4-BE49-F238E27FC236}">
              <a16:creationId xmlns:a16="http://schemas.microsoft.com/office/drawing/2014/main" id="{6D465E00-58E5-4859-91F4-6190759B5CB2}"/>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79" name="フローチャート: 判断 478">
          <a:extLst>
            <a:ext uri="{FF2B5EF4-FFF2-40B4-BE49-F238E27FC236}">
              <a16:creationId xmlns:a16="http://schemas.microsoft.com/office/drawing/2014/main" id="{6B84D367-48B6-4CB5-B41A-6CCFA98F4CC4}"/>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0" name="フローチャート: 判断 479">
          <a:extLst>
            <a:ext uri="{FF2B5EF4-FFF2-40B4-BE49-F238E27FC236}">
              <a16:creationId xmlns:a16="http://schemas.microsoft.com/office/drawing/2014/main" id="{7D840B5F-0013-4BBE-B4A2-930615AF955C}"/>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1" name="フローチャート: 判断 480">
          <a:extLst>
            <a:ext uri="{FF2B5EF4-FFF2-40B4-BE49-F238E27FC236}">
              <a16:creationId xmlns:a16="http://schemas.microsoft.com/office/drawing/2014/main" id="{6410A54A-97F2-4CED-A617-C66A7767003F}"/>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82" name="フローチャート: 判断 481">
          <a:extLst>
            <a:ext uri="{FF2B5EF4-FFF2-40B4-BE49-F238E27FC236}">
              <a16:creationId xmlns:a16="http://schemas.microsoft.com/office/drawing/2014/main" id="{68571DBA-514A-402D-8E1E-5475312C5C97}"/>
            </a:ext>
          </a:extLst>
        </xdr:cNvPr>
        <xdr:cNvSpPr/>
      </xdr:nvSpPr>
      <xdr:spPr>
        <a:xfrm>
          <a:off x="18605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858F6B9-BD43-4D3E-AAA0-66315323E1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7214AE2-32E4-483F-B908-4EC6328973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B902156-8CCF-495C-A0DD-2323559CCB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B3E1509-109D-468A-A26D-7823EA8488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9EF10C5-6774-4411-AAF8-6EDB511A37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30429</xdr:rowOff>
    </xdr:from>
    <xdr:to>
      <xdr:col>116</xdr:col>
      <xdr:colOff>114300</xdr:colOff>
      <xdr:row>41</xdr:row>
      <xdr:rowOff>132029</xdr:rowOff>
    </xdr:to>
    <xdr:sp macro="" textlink="">
      <xdr:nvSpPr>
        <xdr:cNvPr id="488" name="楕円 487">
          <a:extLst>
            <a:ext uri="{FF2B5EF4-FFF2-40B4-BE49-F238E27FC236}">
              <a16:creationId xmlns:a16="http://schemas.microsoft.com/office/drawing/2014/main" id="{1C3A5DDB-B398-4235-B7E1-98F5EE1DDA6B}"/>
            </a:ext>
          </a:extLst>
        </xdr:cNvPr>
        <xdr:cNvSpPr/>
      </xdr:nvSpPr>
      <xdr:spPr>
        <a:xfrm>
          <a:off x="22110700" y="70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116806</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7934E1C-F354-40B2-A0B2-8ED06AE485F2}"/>
            </a:ext>
          </a:extLst>
        </xdr:cNvPr>
        <xdr:cNvSpPr txBox="1"/>
      </xdr:nvSpPr>
      <xdr:spPr>
        <a:xfrm>
          <a:off x="22199600" y="69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32258</xdr:rowOff>
    </xdr:from>
    <xdr:to>
      <xdr:col>112</xdr:col>
      <xdr:colOff>38100</xdr:colOff>
      <xdr:row>41</xdr:row>
      <xdr:rowOff>133858</xdr:rowOff>
    </xdr:to>
    <xdr:sp macro="" textlink="">
      <xdr:nvSpPr>
        <xdr:cNvPr id="490" name="楕円 489">
          <a:extLst>
            <a:ext uri="{FF2B5EF4-FFF2-40B4-BE49-F238E27FC236}">
              <a16:creationId xmlns:a16="http://schemas.microsoft.com/office/drawing/2014/main" id="{BE378499-E358-44D2-886F-1E1560FE12BE}"/>
            </a:ext>
          </a:extLst>
        </xdr:cNvPr>
        <xdr:cNvSpPr/>
      </xdr:nvSpPr>
      <xdr:spPr>
        <a:xfrm>
          <a:off x="21272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81229</xdr:rowOff>
    </xdr:from>
    <xdr:to>
      <xdr:col>116</xdr:col>
      <xdr:colOff>63500</xdr:colOff>
      <xdr:row>41</xdr:row>
      <xdr:rowOff>83058</xdr:rowOff>
    </xdr:to>
    <xdr:cxnSp macro="">
      <xdr:nvCxnSpPr>
        <xdr:cNvPr id="491" name="直線コネクタ 490">
          <a:extLst>
            <a:ext uri="{FF2B5EF4-FFF2-40B4-BE49-F238E27FC236}">
              <a16:creationId xmlns:a16="http://schemas.microsoft.com/office/drawing/2014/main" id="{A36B6255-3B40-445E-B840-5081CD66AFA0}"/>
            </a:ext>
          </a:extLst>
        </xdr:cNvPr>
        <xdr:cNvCxnSpPr/>
      </xdr:nvCxnSpPr>
      <xdr:spPr>
        <a:xfrm flipV="1">
          <a:off x="21323300" y="711067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33172</xdr:rowOff>
    </xdr:from>
    <xdr:to>
      <xdr:col>107</xdr:col>
      <xdr:colOff>101600</xdr:colOff>
      <xdr:row>41</xdr:row>
      <xdr:rowOff>134772</xdr:rowOff>
    </xdr:to>
    <xdr:sp macro="" textlink="">
      <xdr:nvSpPr>
        <xdr:cNvPr id="492" name="楕円 491">
          <a:extLst>
            <a:ext uri="{FF2B5EF4-FFF2-40B4-BE49-F238E27FC236}">
              <a16:creationId xmlns:a16="http://schemas.microsoft.com/office/drawing/2014/main" id="{F0D13297-0810-4FD0-A8B9-B0D264CE8739}"/>
            </a:ext>
          </a:extLst>
        </xdr:cNvPr>
        <xdr:cNvSpPr/>
      </xdr:nvSpPr>
      <xdr:spPr>
        <a:xfrm>
          <a:off x="20383500" y="70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83058</xdr:rowOff>
    </xdr:from>
    <xdr:to>
      <xdr:col>111</xdr:col>
      <xdr:colOff>177800</xdr:colOff>
      <xdr:row>41</xdr:row>
      <xdr:rowOff>83972</xdr:rowOff>
    </xdr:to>
    <xdr:cxnSp macro="">
      <xdr:nvCxnSpPr>
        <xdr:cNvPr id="493" name="直線コネクタ 492">
          <a:extLst>
            <a:ext uri="{FF2B5EF4-FFF2-40B4-BE49-F238E27FC236}">
              <a16:creationId xmlns:a16="http://schemas.microsoft.com/office/drawing/2014/main" id="{55F16A18-01A5-4C10-9817-8C6AF9F1370F}"/>
            </a:ext>
          </a:extLst>
        </xdr:cNvPr>
        <xdr:cNvCxnSpPr/>
      </xdr:nvCxnSpPr>
      <xdr:spPr>
        <a:xfrm flipV="1">
          <a:off x="20434300" y="71125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34087</xdr:rowOff>
    </xdr:from>
    <xdr:to>
      <xdr:col>102</xdr:col>
      <xdr:colOff>165100</xdr:colOff>
      <xdr:row>41</xdr:row>
      <xdr:rowOff>135687</xdr:rowOff>
    </xdr:to>
    <xdr:sp macro="" textlink="">
      <xdr:nvSpPr>
        <xdr:cNvPr id="494" name="楕円 493">
          <a:extLst>
            <a:ext uri="{FF2B5EF4-FFF2-40B4-BE49-F238E27FC236}">
              <a16:creationId xmlns:a16="http://schemas.microsoft.com/office/drawing/2014/main" id="{A86EBA37-AE04-4E97-85B3-B9E0CC52A1B5}"/>
            </a:ext>
          </a:extLst>
        </xdr:cNvPr>
        <xdr:cNvSpPr/>
      </xdr:nvSpPr>
      <xdr:spPr>
        <a:xfrm>
          <a:off x="19494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83972</xdr:rowOff>
    </xdr:from>
    <xdr:to>
      <xdr:col>107</xdr:col>
      <xdr:colOff>50800</xdr:colOff>
      <xdr:row>41</xdr:row>
      <xdr:rowOff>84887</xdr:rowOff>
    </xdr:to>
    <xdr:cxnSp macro="">
      <xdr:nvCxnSpPr>
        <xdr:cNvPr id="495" name="直線コネクタ 494">
          <a:extLst>
            <a:ext uri="{FF2B5EF4-FFF2-40B4-BE49-F238E27FC236}">
              <a16:creationId xmlns:a16="http://schemas.microsoft.com/office/drawing/2014/main" id="{FE8176FD-FEEF-4525-A5E2-DA4A0550E781}"/>
            </a:ext>
          </a:extLst>
        </xdr:cNvPr>
        <xdr:cNvCxnSpPr/>
      </xdr:nvCxnSpPr>
      <xdr:spPr>
        <a:xfrm flipV="1">
          <a:off x="19545300" y="711342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9E725BFB-7BE0-4DC7-B931-47573FEB93FC}"/>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447FE7E1-878C-46E0-90FA-6AD48A631192}"/>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8E00380C-8124-4817-8B7A-2749D48F116D}"/>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88663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930373A7-4E37-4350-9C50-89D13BF36ABB}"/>
            </a:ext>
          </a:extLst>
        </xdr:cNvPr>
        <xdr:cNvSpPr txBox="1"/>
      </xdr:nvSpPr>
      <xdr:spPr>
        <a:xfrm>
          <a:off x="18421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124985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242DB5A-3F0A-4BF1-8CFC-CCFF5FC3C8B5}"/>
            </a:ext>
          </a:extLst>
        </xdr:cNvPr>
        <xdr:cNvSpPr txBox="1"/>
      </xdr:nvSpPr>
      <xdr:spPr>
        <a:xfrm>
          <a:off x="21075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125899</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2903204B-8E19-4444-BB1F-F0C207DC5773}"/>
            </a:ext>
          </a:extLst>
        </xdr:cNvPr>
        <xdr:cNvSpPr txBox="1"/>
      </xdr:nvSpPr>
      <xdr:spPr>
        <a:xfrm>
          <a:off x="20199427" y="71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126814</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43E86E23-7E99-4D60-A4DA-9EFDB5727892}"/>
            </a:ext>
          </a:extLst>
        </xdr:cNvPr>
        <xdr:cNvSpPr txBox="1"/>
      </xdr:nvSpPr>
      <xdr:spPr>
        <a:xfrm>
          <a:off x="193104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441EDE7A-036C-4E6F-A101-D212704561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76F5B25D-12DF-4B02-AAEE-49B3A41987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7AFD595D-A033-4A47-A786-4DA73996F6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BC5A23EE-7F05-45EA-8C4F-17FBC5D098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107CF8E6-C0D5-4483-B952-CAE209C832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9A0DD10-A80F-431E-9A0A-B0AB67A96D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70AF3D8A-641C-466A-B9A7-2CDBB619EA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13AF5C7E-D60A-4190-94E4-AD6F96DC7E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6D7E1784-319A-4C95-BF08-17FB5D1423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D15F2600-599D-42C1-A7F4-29D93310808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EFC7B55B-124E-42B4-94AF-D3043F9F26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630981F1-63DD-4AF6-9D94-37503F97041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ECA5918A-0510-4F3F-AEE4-4065C986AD4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4A9521AF-C74B-4B50-84E4-184E3516392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86B166CF-F522-44D3-BE6E-0614CA1FEA9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FE6791AA-BF3F-455F-89C6-88864295980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6481D61F-8760-4DB7-BB49-27B7E53611B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AAB67921-5646-486E-9D38-05647D5081B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392C3321-E408-49C6-AB1D-0CDA8F3E8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50C0749-304A-4695-9009-36848ACE21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2A257B7-7481-49EB-A83B-BFBAE88BB1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2407B610-088B-4CD0-A1F1-A4D05171867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F536872E-BD91-4A5F-BE6A-26DCE64B41E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FB4D5901-094E-4F9F-8E7A-AD0B736D56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5879DFF-E0B2-4EFD-89EB-A3950C4100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28" name="直線コネクタ 527">
          <a:extLst>
            <a:ext uri="{FF2B5EF4-FFF2-40B4-BE49-F238E27FC236}">
              <a16:creationId xmlns:a16="http://schemas.microsoft.com/office/drawing/2014/main" id="{09694D1E-B988-4B85-B774-91CC002DC54A}"/>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336EDCB6-4AD1-4DB5-BD8C-83EE9F001B06}"/>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0" name="直線コネクタ 529">
          <a:extLst>
            <a:ext uri="{FF2B5EF4-FFF2-40B4-BE49-F238E27FC236}">
              <a16:creationId xmlns:a16="http://schemas.microsoft.com/office/drawing/2014/main" id="{40E744E7-9479-4CBA-A465-C2FE1E1E5CED}"/>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AADC1DD8-304C-4550-B2DE-C55963160C92}"/>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2" name="直線コネクタ 531">
          <a:extLst>
            <a:ext uri="{FF2B5EF4-FFF2-40B4-BE49-F238E27FC236}">
              <a16:creationId xmlns:a16="http://schemas.microsoft.com/office/drawing/2014/main" id="{A8F2AA82-90AB-4D8D-BC42-AD149E305631}"/>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957DFAFC-88CA-4CE1-A303-6E2C12324C13}"/>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34" name="フローチャート: 判断 533">
          <a:extLst>
            <a:ext uri="{FF2B5EF4-FFF2-40B4-BE49-F238E27FC236}">
              <a16:creationId xmlns:a16="http://schemas.microsoft.com/office/drawing/2014/main" id="{A7C2213C-A5F4-4B3B-BABA-824E62FA58B5}"/>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35" name="フローチャート: 判断 534">
          <a:extLst>
            <a:ext uri="{FF2B5EF4-FFF2-40B4-BE49-F238E27FC236}">
              <a16:creationId xmlns:a16="http://schemas.microsoft.com/office/drawing/2014/main" id="{3A60A726-287E-4DCC-BA07-AD75E369A72E}"/>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36" name="フローチャート: 判断 535">
          <a:extLst>
            <a:ext uri="{FF2B5EF4-FFF2-40B4-BE49-F238E27FC236}">
              <a16:creationId xmlns:a16="http://schemas.microsoft.com/office/drawing/2014/main" id="{8031D856-946C-40B4-8CD8-5B85DA7C65C3}"/>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37" name="フローチャート: 判断 536">
          <a:extLst>
            <a:ext uri="{FF2B5EF4-FFF2-40B4-BE49-F238E27FC236}">
              <a16:creationId xmlns:a16="http://schemas.microsoft.com/office/drawing/2014/main" id="{FF7A2C2A-355E-4211-B7CA-5CF183FCF71C}"/>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19413</xdr:rowOff>
    </xdr:from>
    <xdr:to>
      <xdr:col>67</xdr:col>
      <xdr:colOff>101600</xdr:colOff>
      <xdr:row>60</xdr:row>
      <xdr:rowOff>121013</xdr:rowOff>
    </xdr:to>
    <xdr:sp macro="" textlink="">
      <xdr:nvSpPr>
        <xdr:cNvPr id="538" name="フローチャート: 判断 537">
          <a:extLst>
            <a:ext uri="{FF2B5EF4-FFF2-40B4-BE49-F238E27FC236}">
              <a16:creationId xmlns:a16="http://schemas.microsoft.com/office/drawing/2014/main" id="{FEF55566-2F00-49B4-BAEE-7A6EAD788A52}"/>
            </a:ext>
          </a:extLst>
        </xdr:cNvPr>
        <xdr:cNvSpPr/>
      </xdr:nvSpPr>
      <xdr:spPr>
        <a:xfrm>
          <a:off x="1276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7FDB4BC0-515A-4563-9C64-61298FFC6B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833FD73-340A-44DB-B0D1-C02D1C37218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5EAEFFA-5711-4843-A157-0082F54B98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31FAEB3-C27B-4088-890F-5DC4802236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5E9BEDD-3B4F-4882-B29B-3AFE7FCD23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65133</xdr:rowOff>
    </xdr:from>
    <xdr:to>
      <xdr:col>85</xdr:col>
      <xdr:colOff>177800</xdr:colOff>
      <xdr:row>57</xdr:row>
      <xdr:rowOff>166733</xdr:rowOff>
    </xdr:to>
    <xdr:sp macro="" textlink="">
      <xdr:nvSpPr>
        <xdr:cNvPr id="544" name="楕円 543">
          <a:extLst>
            <a:ext uri="{FF2B5EF4-FFF2-40B4-BE49-F238E27FC236}">
              <a16:creationId xmlns:a16="http://schemas.microsoft.com/office/drawing/2014/main" id="{8BB0AF45-FE83-421D-8BD5-111A253E5066}"/>
            </a:ext>
          </a:extLst>
        </xdr:cNvPr>
        <xdr:cNvSpPr/>
      </xdr:nvSpPr>
      <xdr:spPr>
        <a:xfrm>
          <a:off x="162687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88010</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6D4616A5-F38C-4A2B-A90E-27410CCC3825}"/>
            </a:ext>
          </a:extLst>
        </xdr:cNvPr>
        <xdr:cNvSpPr txBox="1"/>
      </xdr:nvSpPr>
      <xdr:spPr>
        <a:xfrm>
          <a:off x="1635760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546" name="楕円 545">
          <a:extLst>
            <a:ext uri="{FF2B5EF4-FFF2-40B4-BE49-F238E27FC236}">
              <a16:creationId xmlns:a16="http://schemas.microsoft.com/office/drawing/2014/main" id="{9967EBC8-B61E-43D8-8DD1-4464D8B66E9F}"/>
            </a:ext>
          </a:extLst>
        </xdr:cNvPr>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115933</xdr:rowOff>
    </xdr:to>
    <xdr:cxnSp macro="">
      <xdr:nvCxnSpPr>
        <xdr:cNvPr id="547" name="直線コネクタ 546">
          <a:extLst>
            <a:ext uri="{FF2B5EF4-FFF2-40B4-BE49-F238E27FC236}">
              <a16:creationId xmlns:a16="http://schemas.microsoft.com/office/drawing/2014/main" id="{9B4DAEB5-2400-401D-B5E2-C1F5B19FF2C8}"/>
            </a:ext>
          </a:extLst>
        </xdr:cNvPr>
        <xdr:cNvCxnSpPr/>
      </xdr:nvCxnSpPr>
      <xdr:spPr>
        <a:xfrm>
          <a:off x="15481300" y="98624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9616</xdr:rowOff>
    </xdr:from>
    <xdr:to>
      <xdr:col>76</xdr:col>
      <xdr:colOff>165100</xdr:colOff>
      <xdr:row>57</xdr:row>
      <xdr:rowOff>111216</xdr:rowOff>
    </xdr:to>
    <xdr:sp macro="" textlink="">
      <xdr:nvSpPr>
        <xdr:cNvPr id="548" name="楕円 547">
          <a:extLst>
            <a:ext uri="{FF2B5EF4-FFF2-40B4-BE49-F238E27FC236}">
              <a16:creationId xmlns:a16="http://schemas.microsoft.com/office/drawing/2014/main" id="{1E6A85B0-49FC-4F78-8CCF-98745B751383}"/>
            </a:ext>
          </a:extLst>
        </xdr:cNvPr>
        <xdr:cNvSpPr/>
      </xdr:nvSpPr>
      <xdr:spPr>
        <a:xfrm>
          <a:off x="14541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60416</xdr:rowOff>
    </xdr:from>
    <xdr:to>
      <xdr:col>81</xdr:col>
      <xdr:colOff>50800</xdr:colOff>
      <xdr:row>57</xdr:row>
      <xdr:rowOff>89807</xdr:rowOff>
    </xdr:to>
    <xdr:cxnSp macro="">
      <xdr:nvCxnSpPr>
        <xdr:cNvPr id="549" name="直線コネクタ 548">
          <a:extLst>
            <a:ext uri="{FF2B5EF4-FFF2-40B4-BE49-F238E27FC236}">
              <a16:creationId xmlns:a16="http://schemas.microsoft.com/office/drawing/2014/main" id="{08D6EF47-6D09-4454-A09A-C0BFCC12756E}"/>
            </a:ext>
          </a:extLst>
        </xdr:cNvPr>
        <xdr:cNvCxnSpPr/>
      </xdr:nvCxnSpPr>
      <xdr:spPr>
        <a:xfrm>
          <a:off x="14592300" y="98330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85090</xdr:rowOff>
    </xdr:to>
    <xdr:sp macro="" textlink="">
      <xdr:nvSpPr>
        <xdr:cNvPr id="550" name="楕円 549">
          <a:extLst>
            <a:ext uri="{FF2B5EF4-FFF2-40B4-BE49-F238E27FC236}">
              <a16:creationId xmlns:a16="http://schemas.microsoft.com/office/drawing/2014/main" id="{D72BCFB9-2EBB-4A66-B5CA-F0E75073ED3A}"/>
            </a:ext>
          </a:extLst>
        </xdr:cNvPr>
        <xdr:cNvSpPr/>
      </xdr:nvSpPr>
      <xdr:spPr>
        <a:xfrm>
          <a:off x="1365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34290</xdr:rowOff>
    </xdr:from>
    <xdr:to>
      <xdr:col>76</xdr:col>
      <xdr:colOff>114300</xdr:colOff>
      <xdr:row>57</xdr:row>
      <xdr:rowOff>60416</xdr:rowOff>
    </xdr:to>
    <xdr:cxnSp macro="">
      <xdr:nvCxnSpPr>
        <xdr:cNvPr id="551" name="直線コネクタ 550">
          <a:extLst>
            <a:ext uri="{FF2B5EF4-FFF2-40B4-BE49-F238E27FC236}">
              <a16:creationId xmlns:a16="http://schemas.microsoft.com/office/drawing/2014/main" id="{30031CD9-821F-4E7C-97E7-C8D7617CC3A9}"/>
            </a:ext>
          </a:extLst>
        </xdr:cNvPr>
        <xdr:cNvCxnSpPr/>
      </xdr:nvCxnSpPr>
      <xdr:spPr>
        <a:xfrm>
          <a:off x="13703300" y="98069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552" name="楕円 551">
          <a:extLst>
            <a:ext uri="{FF2B5EF4-FFF2-40B4-BE49-F238E27FC236}">
              <a16:creationId xmlns:a16="http://schemas.microsoft.com/office/drawing/2014/main" id="{DE5B8F59-5B54-4747-B0AF-64B8296BE2E0}"/>
            </a:ext>
          </a:extLst>
        </xdr:cNvPr>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34290</xdr:rowOff>
    </xdr:from>
    <xdr:to>
      <xdr:col>71</xdr:col>
      <xdr:colOff>177800</xdr:colOff>
      <xdr:row>58</xdr:row>
      <xdr:rowOff>166551</xdr:rowOff>
    </xdr:to>
    <xdr:cxnSp macro="">
      <xdr:nvCxnSpPr>
        <xdr:cNvPr id="553" name="直線コネクタ 552">
          <a:extLst>
            <a:ext uri="{FF2B5EF4-FFF2-40B4-BE49-F238E27FC236}">
              <a16:creationId xmlns:a16="http://schemas.microsoft.com/office/drawing/2014/main" id="{0E381C8D-A271-40D8-AFE1-AE5306E4CFC1}"/>
            </a:ext>
          </a:extLst>
        </xdr:cNvPr>
        <xdr:cNvCxnSpPr/>
      </xdr:nvCxnSpPr>
      <xdr:spPr>
        <a:xfrm flipV="1">
          <a:off x="12814300" y="9806940"/>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54" name="n_1aveValue【学校施設】&#10;有形固定資産減価償却率">
          <a:extLst>
            <a:ext uri="{FF2B5EF4-FFF2-40B4-BE49-F238E27FC236}">
              <a16:creationId xmlns:a16="http://schemas.microsoft.com/office/drawing/2014/main" id="{B443FCA7-0C55-42DB-A401-ACCE4832A4D2}"/>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55" name="n_2aveValue【学校施設】&#10;有形固定資産減価償却率">
          <a:extLst>
            <a:ext uri="{FF2B5EF4-FFF2-40B4-BE49-F238E27FC236}">
              <a16:creationId xmlns:a16="http://schemas.microsoft.com/office/drawing/2014/main" id="{21A4D518-8867-4D5B-917A-5F4B9455AF0F}"/>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56" name="n_3aveValue【学校施設】&#10;有形固定資産減価償却率">
          <a:extLst>
            <a:ext uri="{FF2B5EF4-FFF2-40B4-BE49-F238E27FC236}">
              <a16:creationId xmlns:a16="http://schemas.microsoft.com/office/drawing/2014/main" id="{C8CCF3B4-6750-42B1-9884-8DB8EB6CA3FF}"/>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112140</xdr:rowOff>
    </xdr:from>
    <xdr:ext cx="405111" cy="259045"/>
    <xdr:sp macro="" textlink="">
      <xdr:nvSpPr>
        <xdr:cNvPr id="557" name="n_4aveValue【学校施設】&#10;有形固定資産減価償却率">
          <a:extLst>
            <a:ext uri="{FF2B5EF4-FFF2-40B4-BE49-F238E27FC236}">
              <a16:creationId xmlns:a16="http://schemas.microsoft.com/office/drawing/2014/main" id="{F879D1B5-5256-4B3B-A607-8C459B0FE55B}"/>
            </a:ext>
          </a:extLst>
        </xdr:cNvPr>
        <xdr:cNvSpPr txBox="1"/>
      </xdr:nvSpPr>
      <xdr:spPr>
        <a:xfrm>
          <a:off x="12611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558" name="n_1mainValue【学校施設】&#10;有形固定資産減価償却率">
          <a:extLst>
            <a:ext uri="{FF2B5EF4-FFF2-40B4-BE49-F238E27FC236}">
              <a16:creationId xmlns:a16="http://schemas.microsoft.com/office/drawing/2014/main" id="{93CF743A-9863-42AC-AF3B-40A259812340}"/>
            </a:ext>
          </a:extLst>
        </xdr:cNvPr>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127743</xdr:rowOff>
    </xdr:from>
    <xdr:ext cx="405111" cy="259045"/>
    <xdr:sp macro="" textlink="">
      <xdr:nvSpPr>
        <xdr:cNvPr id="559" name="n_2mainValue【学校施設】&#10;有形固定資産減価償却率">
          <a:extLst>
            <a:ext uri="{FF2B5EF4-FFF2-40B4-BE49-F238E27FC236}">
              <a16:creationId xmlns:a16="http://schemas.microsoft.com/office/drawing/2014/main" id="{B03557D7-80AD-422B-BE3A-E20CC4B4AF68}"/>
            </a:ext>
          </a:extLst>
        </xdr:cNvPr>
        <xdr:cNvSpPr txBox="1"/>
      </xdr:nvSpPr>
      <xdr:spPr>
        <a:xfrm>
          <a:off x="14389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101617</xdr:rowOff>
    </xdr:from>
    <xdr:ext cx="405111" cy="259045"/>
    <xdr:sp macro="" textlink="">
      <xdr:nvSpPr>
        <xdr:cNvPr id="560" name="n_3mainValue【学校施設】&#10;有形固定資産減価償却率">
          <a:extLst>
            <a:ext uri="{FF2B5EF4-FFF2-40B4-BE49-F238E27FC236}">
              <a16:creationId xmlns:a16="http://schemas.microsoft.com/office/drawing/2014/main" id="{8216B684-867D-4D89-9BF7-D9D6DD8DFAB5}"/>
            </a:ext>
          </a:extLst>
        </xdr:cNvPr>
        <xdr:cNvSpPr txBox="1"/>
      </xdr:nvSpPr>
      <xdr:spPr>
        <a:xfrm>
          <a:off x="13500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561" name="n_4mainValue【学校施設】&#10;有形固定資産減価償却率">
          <a:extLst>
            <a:ext uri="{FF2B5EF4-FFF2-40B4-BE49-F238E27FC236}">
              <a16:creationId xmlns:a16="http://schemas.microsoft.com/office/drawing/2014/main" id="{058B942C-F6CC-4E9A-985F-F906BAE1885C}"/>
            </a:ext>
          </a:extLst>
        </xdr:cNvPr>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2AA13157-0885-497D-81F2-17DAEA5F49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A254C44A-0FA7-4774-BBAB-CF834D5178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A87BFE81-3E1B-472B-968C-5B3ED4E76F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69BA6C4F-1DA9-4A4F-A249-52FE038ABC1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4FA30DA-55A1-4321-B490-33B88A8C914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4FAA64DE-B859-4E75-A929-184C3EFB2F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E028E55A-8DEB-4012-B447-A7B147E041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D1F706FB-8E43-4710-B949-3C219A9674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3444576E-3D32-4837-B558-A555A756E2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F0609C87-F789-4B23-881F-3B676BFAD1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13868FCE-48D5-453D-BD5E-A4726CC47AC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FC7B6119-2D67-4A3F-A23A-48B403F5CF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AF3F8394-6CC0-4156-9D16-5C1D303D026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008637AC-4F6C-4A35-9C7E-1C3E306D547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FB6C96FF-FE40-4088-BE48-F90AD029358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C1701529-BD04-4243-8CDA-0AB9440465D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52DB2351-CEA8-4E3C-B3C2-1BFD057D465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2649C10A-0997-483D-9B2F-E77E28E2F3A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0D1A1C8C-62AE-4FB9-A4CC-E7360A3BA7A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3D219229-4C35-4DD3-8FD9-A3D893B4772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97F45CEF-BF86-465D-AC79-4982694148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3" name="テキスト ボックス 582">
          <a:extLst>
            <a:ext uri="{FF2B5EF4-FFF2-40B4-BE49-F238E27FC236}">
              <a16:creationId xmlns:a16="http://schemas.microsoft.com/office/drawing/2014/main" id="{0D9B9C6D-17B9-41F0-979D-814673F65F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999D1538-905C-4FE5-9654-9A2A2CCE6DD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85" name="直線コネクタ 584">
          <a:extLst>
            <a:ext uri="{FF2B5EF4-FFF2-40B4-BE49-F238E27FC236}">
              <a16:creationId xmlns:a16="http://schemas.microsoft.com/office/drawing/2014/main" id="{E1EC777C-554D-421C-89E5-2823DE3512E8}"/>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86" name="【学校施設】&#10;一人当たり面積最小値テキスト">
          <a:extLst>
            <a:ext uri="{FF2B5EF4-FFF2-40B4-BE49-F238E27FC236}">
              <a16:creationId xmlns:a16="http://schemas.microsoft.com/office/drawing/2014/main" id="{5173498C-39E9-4570-A408-D329F85CC3E2}"/>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87" name="直線コネクタ 586">
          <a:extLst>
            <a:ext uri="{FF2B5EF4-FFF2-40B4-BE49-F238E27FC236}">
              <a16:creationId xmlns:a16="http://schemas.microsoft.com/office/drawing/2014/main" id="{76340F8D-3491-44DB-8BA7-403C346D59E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88" name="【学校施設】&#10;一人当たり面積最大値テキスト">
          <a:extLst>
            <a:ext uri="{FF2B5EF4-FFF2-40B4-BE49-F238E27FC236}">
              <a16:creationId xmlns:a16="http://schemas.microsoft.com/office/drawing/2014/main" id="{B6A0A685-1D7B-4B13-9504-D58B501ED635}"/>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89" name="直線コネクタ 588">
          <a:extLst>
            <a:ext uri="{FF2B5EF4-FFF2-40B4-BE49-F238E27FC236}">
              <a16:creationId xmlns:a16="http://schemas.microsoft.com/office/drawing/2014/main" id="{60CB222E-8A35-423A-8B68-8C17E123FD98}"/>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0" name="【学校施設】&#10;一人当たり面積平均値テキスト">
          <a:extLst>
            <a:ext uri="{FF2B5EF4-FFF2-40B4-BE49-F238E27FC236}">
              <a16:creationId xmlns:a16="http://schemas.microsoft.com/office/drawing/2014/main" id="{41F78CD9-B27A-461C-804D-90B9889C2534}"/>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1" name="フローチャート: 判断 590">
          <a:extLst>
            <a:ext uri="{FF2B5EF4-FFF2-40B4-BE49-F238E27FC236}">
              <a16:creationId xmlns:a16="http://schemas.microsoft.com/office/drawing/2014/main" id="{25638DA7-9FD5-4642-B056-55661659342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2" name="フローチャート: 判断 591">
          <a:extLst>
            <a:ext uri="{FF2B5EF4-FFF2-40B4-BE49-F238E27FC236}">
              <a16:creationId xmlns:a16="http://schemas.microsoft.com/office/drawing/2014/main" id="{6C35C747-9BCE-4B4E-B066-39FCA6A0B9B2}"/>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3" name="フローチャート: 判断 592">
          <a:extLst>
            <a:ext uri="{FF2B5EF4-FFF2-40B4-BE49-F238E27FC236}">
              <a16:creationId xmlns:a16="http://schemas.microsoft.com/office/drawing/2014/main" id="{4062DBD3-CA7C-403F-BABE-8FAF3B1DB6EC}"/>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94" name="フローチャート: 判断 593">
          <a:extLst>
            <a:ext uri="{FF2B5EF4-FFF2-40B4-BE49-F238E27FC236}">
              <a16:creationId xmlns:a16="http://schemas.microsoft.com/office/drawing/2014/main" id="{119D68DF-398F-436F-AB8C-76D2D52BF5EF}"/>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75311</xdr:rowOff>
    </xdr:from>
    <xdr:to>
      <xdr:col>98</xdr:col>
      <xdr:colOff>38100</xdr:colOff>
      <xdr:row>62</xdr:row>
      <xdr:rowOff>5461</xdr:rowOff>
    </xdr:to>
    <xdr:sp macro="" textlink="">
      <xdr:nvSpPr>
        <xdr:cNvPr id="595" name="フローチャート: 判断 594">
          <a:extLst>
            <a:ext uri="{FF2B5EF4-FFF2-40B4-BE49-F238E27FC236}">
              <a16:creationId xmlns:a16="http://schemas.microsoft.com/office/drawing/2014/main" id="{746586A5-F031-4A3A-A85D-C634BF745DAA}"/>
            </a:ext>
          </a:extLst>
        </xdr:cNvPr>
        <xdr:cNvSpPr/>
      </xdr:nvSpPr>
      <xdr:spPr>
        <a:xfrm>
          <a:off x="18605500" y="1053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1DF13C9D-A311-4334-99E5-1F67FA416F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B9EA177E-554E-4FD0-978D-65C215ED23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BEA8DD8-4E24-4250-84FB-3A41FD49E62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C713379-F502-4C32-8FCB-1B5141437B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3984A03-AE98-461A-9F8C-0281EAA494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41593</xdr:rowOff>
    </xdr:from>
    <xdr:to>
      <xdr:col>116</xdr:col>
      <xdr:colOff>114300</xdr:colOff>
      <xdr:row>62</xdr:row>
      <xdr:rowOff>143193</xdr:rowOff>
    </xdr:to>
    <xdr:sp macro="" textlink="">
      <xdr:nvSpPr>
        <xdr:cNvPr id="601" name="楕円 600">
          <a:extLst>
            <a:ext uri="{FF2B5EF4-FFF2-40B4-BE49-F238E27FC236}">
              <a16:creationId xmlns:a16="http://schemas.microsoft.com/office/drawing/2014/main" id="{5B640F6C-85D9-4AE7-AC23-0CB4BA43790D}"/>
            </a:ext>
          </a:extLst>
        </xdr:cNvPr>
        <xdr:cNvSpPr/>
      </xdr:nvSpPr>
      <xdr:spPr>
        <a:xfrm>
          <a:off x="22110700" y="106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20020</xdr:rowOff>
    </xdr:from>
    <xdr:ext cx="469744" cy="259045"/>
    <xdr:sp macro="" textlink="">
      <xdr:nvSpPr>
        <xdr:cNvPr id="602" name="【学校施設】&#10;一人当たり面積該当値テキスト">
          <a:extLst>
            <a:ext uri="{FF2B5EF4-FFF2-40B4-BE49-F238E27FC236}">
              <a16:creationId xmlns:a16="http://schemas.microsoft.com/office/drawing/2014/main" id="{BB643722-8BFF-4D36-A31F-BE8C3FE6E29E}"/>
            </a:ext>
          </a:extLst>
        </xdr:cNvPr>
        <xdr:cNvSpPr txBox="1"/>
      </xdr:nvSpPr>
      <xdr:spPr>
        <a:xfrm>
          <a:off x="22199600" y="106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49213</xdr:rowOff>
    </xdr:from>
    <xdr:to>
      <xdr:col>112</xdr:col>
      <xdr:colOff>38100</xdr:colOff>
      <xdr:row>62</xdr:row>
      <xdr:rowOff>150813</xdr:rowOff>
    </xdr:to>
    <xdr:sp macro="" textlink="">
      <xdr:nvSpPr>
        <xdr:cNvPr id="603" name="楕円 602">
          <a:extLst>
            <a:ext uri="{FF2B5EF4-FFF2-40B4-BE49-F238E27FC236}">
              <a16:creationId xmlns:a16="http://schemas.microsoft.com/office/drawing/2014/main" id="{E874A4FF-87BD-468B-93A0-5426B8BB85FD}"/>
            </a:ext>
          </a:extLst>
        </xdr:cNvPr>
        <xdr:cNvSpPr/>
      </xdr:nvSpPr>
      <xdr:spPr>
        <a:xfrm>
          <a:off x="21272500" y="106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92393</xdr:rowOff>
    </xdr:from>
    <xdr:to>
      <xdr:col>116</xdr:col>
      <xdr:colOff>63500</xdr:colOff>
      <xdr:row>62</xdr:row>
      <xdr:rowOff>100013</xdr:rowOff>
    </xdr:to>
    <xdr:cxnSp macro="">
      <xdr:nvCxnSpPr>
        <xdr:cNvPr id="604" name="直線コネクタ 603">
          <a:extLst>
            <a:ext uri="{FF2B5EF4-FFF2-40B4-BE49-F238E27FC236}">
              <a16:creationId xmlns:a16="http://schemas.microsoft.com/office/drawing/2014/main" id="{661D16C5-FEBA-4692-8366-251882E1EC4F}"/>
            </a:ext>
          </a:extLst>
        </xdr:cNvPr>
        <xdr:cNvCxnSpPr/>
      </xdr:nvCxnSpPr>
      <xdr:spPr>
        <a:xfrm flipV="1">
          <a:off x="21323300" y="1072229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56642</xdr:rowOff>
    </xdr:from>
    <xdr:to>
      <xdr:col>107</xdr:col>
      <xdr:colOff>101600</xdr:colOff>
      <xdr:row>62</xdr:row>
      <xdr:rowOff>158242</xdr:rowOff>
    </xdr:to>
    <xdr:sp macro="" textlink="">
      <xdr:nvSpPr>
        <xdr:cNvPr id="605" name="楕円 604">
          <a:extLst>
            <a:ext uri="{FF2B5EF4-FFF2-40B4-BE49-F238E27FC236}">
              <a16:creationId xmlns:a16="http://schemas.microsoft.com/office/drawing/2014/main" id="{372372EB-59E8-428C-B06C-677EA796BEC3}"/>
            </a:ext>
          </a:extLst>
        </xdr:cNvPr>
        <xdr:cNvSpPr/>
      </xdr:nvSpPr>
      <xdr:spPr>
        <a:xfrm>
          <a:off x="20383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100013</xdr:rowOff>
    </xdr:from>
    <xdr:to>
      <xdr:col>111</xdr:col>
      <xdr:colOff>177800</xdr:colOff>
      <xdr:row>62</xdr:row>
      <xdr:rowOff>107442</xdr:rowOff>
    </xdr:to>
    <xdr:cxnSp macro="">
      <xdr:nvCxnSpPr>
        <xdr:cNvPr id="606" name="直線コネクタ 605">
          <a:extLst>
            <a:ext uri="{FF2B5EF4-FFF2-40B4-BE49-F238E27FC236}">
              <a16:creationId xmlns:a16="http://schemas.microsoft.com/office/drawing/2014/main" id="{F6B380E4-0398-49EE-920B-8163D2F46B86}"/>
            </a:ext>
          </a:extLst>
        </xdr:cNvPr>
        <xdr:cNvCxnSpPr/>
      </xdr:nvCxnSpPr>
      <xdr:spPr>
        <a:xfrm flipV="1">
          <a:off x="20434300" y="1072991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72072</xdr:rowOff>
    </xdr:from>
    <xdr:to>
      <xdr:col>102</xdr:col>
      <xdr:colOff>165100</xdr:colOff>
      <xdr:row>58</xdr:row>
      <xdr:rowOff>2222</xdr:rowOff>
    </xdr:to>
    <xdr:sp macro="" textlink="">
      <xdr:nvSpPr>
        <xdr:cNvPr id="607" name="楕円 606">
          <a:extLst>
            <a:ext uri="{FF2B5EF4-FFF2-40B4-BE49-F238E27FC236}">
              <a16:creationId xmlns:a16="http://schemas.microsoft.com/office/drawing/2014/main" id="{4D596A1E-2B6E-4EC9-A3ED-45D74E8D19A4}"/>
            </a:ext>
          </a:extLst>
        </xdr:cNvPr>
        <xdr:cNvSpPr/>
      </xdr:nvSpPr>
      <xdr:spPr>
        <a:xfrm>
          <a:off x="19494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122872</xdr:rowOff>
    </xdr:from>
    <xdr:to>
      <xdr:col>107</xdr:col>
      <xdr:colOff>50800</xdr:colOff>
      <xdr:row>62</xdr:row>
      <xdr:rowOff>107442</xdr:rowOff>
    </xdr:to>
    <xdr:cxnSp macro="">
      <xdr:nvCxnSpPr>
        <xdr:cNvPr id="608" name="直線コネクタ 607">
          <a:extLst>
            <a:ext uri="{FF2B5EF4-FFF2-40B4-BE49-F238E27FC236}">
              <a16:creationId xmlns:a16="http://schemas.microsoft.com/office/drawing/2014/main" id="{3AAEBC5A-C709-4E20-BFDA-18358916D5C5}"/>
            </a:ext>
          </a:extLst>
        </xdr:cNvPr>
        <xdr:cNvCxnSpPr/>
      </xdr:nvCxnSpPr>
      <xdr:spPr>
        <a:xfrm>
          <a:off x="19545300" y="9895522"/>
          <a:ext cx="889000" cy="84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82931</xdr:rowOff>
    </xdr:from>
    <xdr:to>
      <xdr:col>98</xdr:col>
      <xdr:colOff>38100</xdr:colOff>
      <xdr:row>58</xdr:row>
      <xdr:rowOff>13081</xdr:rowOff>
    </xdr:to>
    <xdr:sp macro="" textlink="">
      <xdr:nvSpPr>
        <xdr:cNvPr id="609" name="楕円 608">
          <a:extLst>
            <a:ext uri="{FF2B5EF4-FFF2-40B4-BE49-F238E27FC236}">
              <a16:creationId xmlns:a16="http://schemas.microsoft.com/office/drawing/2014/main" id="{60E33FEB-1D16-4E7E-8E71-EB493D2B7103}"/>
            </a:ext>
          </a:extLst>
        </xdr:cNvPr>
        <xdr:cNvSpPr/>
      </xdr:nvSpPr>
      <xdr:spPr>
        <a:xfrm>
          <a:off x="18605500" y="98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122872</xdr:rowOff>
    </xdr:from>
    <xdr:to>
      <xdr:col>102</xdr:col>
      <xdr:colOff>114300</xdr:colOff>
      <xdr:row>57</xdr:row>
      <xdr:rowOff>133731</xdr:rowOff>
    </xdr:to>
    <xdr:cxnSp macro="">
      <xdr:nvCxnSpPr>
        <xdr:cNvPr id="610" name="直線コネクタ 609">
          <a:extLst>
            <a:ext uri="{FF2B5EF4-FFF2-40B4-BE49-F238E27FC236}">
              <a16:creationId xmlns:a16="http://schemas.microsoft.com/office/drawing/2014/main" id="{3FD8E2E4-D973-472B-8CCE-90699716647B}"/>
            </a:ext>
          </a:extLst>
        </xdr:cNvPr>
        <xdr:cNvCxnSpPr/>
      </xdr:nvCxnSpPr>
      <xdr:spPr>
        <a:xfrm flipV="1">
          <a:off x="18656300" y="9895522"/>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1" name="n_1aveValue【学校施設】&#10;一人当たり面積">
          <a:extLst>
            <a:ext uri="{FF2B5EF4-FFF2-40B4-BE49-F238E27FC236}">
              <a16:creationId xmlns:a16="http://schemas.microsoft.com/office/drawing/2014/main" id="{994E1C84-CB44-4A3A-B5F3-4EED71A4FEA4}"/>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2" name="n_2aveValue【学校施設】&#10;一人当たり面積">
          <a:extLst>
            <a:ext uri="{FF2B5EF4-FFF2-40B4-BE49-F238E27FC236}">
              <a16:creationId xmlns:a16="http://schemas.microsoft.com/office/drawing/2014/main" id="{CE68B1D4-7085-4EE7-AF40-FABD940DA098}"/>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613" name="n_3aveValue【学校施設】&#10;一人当たり面積">
          <a:extLst>
            <a:ext uri="{FF2B5EF4-FFF2-40B4-BE49-F238E27FC236}">
              <a16:creationId xmlns:a16="http://schemas.microsoft.com/office/drawing/2014/main" id="{AC099489-31D9-418B-8338-81FC10073073}"/>
            </a:ext>
          </a:extLst>
        </xdr:cNvPr>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168038</xdr:rowOff>
    </xdr:from>
    <xdr:ext cx="469744" cy="259045"/>
    <xdr:sp macro="" textlink="">
      <xdr:nvSpPr>
        <xdr:cNvPr id="614" name="n_4aveValue【学校施設】&#10;一人当たり面積">
          <a:extLst>
            <a:ext uri="{FF2B5EF4-FFF2-40B4-BE49-F238E27FC236}">
              <a16:creationId xmlns:a16="http://schemas.microsoft.com/office/drawing/2014/main" id="{41C055D9-BBBA-4D5F-9874-5A6889C7E1BE}"/>
            </a:ext>
          </a:extLst>
        </xdr:cNvPr>
        <xdr:cNvSpPr txBox="1"/>
      </xdr:nvSpPr>
      <xdr:spPr>
        <a:xfrm>
          <a:off x="18421427" y="1062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141940</xdr:rowOff>
    </xdr:from>
    <xdr:ext cx="469744" cy="259045"/>
    <xdr:sp macro="" textlink="">
      <xdr:nvSpPr>
        <xdr:cNvPr id="615" name="n_1mainValue【学校施設】&#10;一人当たり面積">
          <a:extLst>
            <a:ext uri="{FF2B5EF4-FFF2-40B4-BE49-F238E27FC236}">
              <a16:creationId xmlns:a16="http://schemas.microsoft.com/office/drawing/2014/main" id="{D06F29C0-4AEF-4F69-81CF-D0131F663B9B}"/>
            </a:ext>
          </a:extLst>
        </xdr:cNvPr>
        <xdr:cNvSpPr txBox="1"/>
      </xdr:nvSpPr>
      <xdr:spPr>
        <a:xfrm>
          <a:off x="21075727" y="1077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149369</xdr:rowOff>
    </xdr:from>
    <xdr:ext cx="469744" cy="259045"/>
    <xdr:sp macro="" textlink="">
      <xdr:nvSpPr>
        <xdr:cNvPr id="616" name="n_2mainValue【学校施設】&#10;一人当たり面積">
          <a:extLst>
            <a:ext uri="{FF2B5EF4-FFF2-40B4-BE49-F238E27FC236}">
              <a16:creationId xmlns:a16="http://schemas.microsoft.com/office/drawing/2014/main" id="{8C6310B3-2CBA-4670-91BD-764DF622A2A1}"/>
            </a:ext>
          </a:extLst>
        </xdr:cNvPr>
        <xdr:cNvSpPr txBox="1"/>
      </xdr:nvSpPr>
      <xdr:spPr>
        <a:xfrm>
          <a:off x="20199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18749</xdr:rowOff>
    </xdr:from>
    <xdr:ext cx="469744" cy="259045"/>
    <xdr:sp macro="" textlink="">
      <xdr:nvSpPr>
        <xdr:cNvPr id="617" name="n_3mainValue【学校施設】&#10;一人当たり面積">
          <a:extLst>
            <a:ext uri="{FF2B5EF4-FFF2-40B4-BE49-F238E27FC236}">
              <a16:creationId xmlns:a16="http://schemas.microsoft.com/office/drawing/2014/main" id="{37FC0D78-E87B-46EC-A890-138C29A04B6B}"/>
            </a:ext>
          </a:extLst>
        </xdr:cNvPr>
        <xdr:cNvSpPr txBox="1"/>
      </xdr:nvSpPr>
      <xdr:spPr>
        <a:xfrm>
          <a:off x="19310427" y="961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29608</xdr:rowOff>
    </xdr:from>
    <xdr:ext cx="469744" cy="259045"/>
    <xdr:sp macro="" textlink="">
      <xdr:nvSpPr>
        <xdr:cNvPr id="618" name="n_4mainValue【学校施設】&#10;一人当たり面積">
          <a:extLst>
            <a:ext uri="{FF2B5EF4-FFF2-40B4-BE49-F238E27FC236}">
              <a16:creationId xmlns:a16="http://schemas.microsoft.com/office/drawing/2014/main" id="{7BC38F4A-2528-4502-B04A-E32CC1949D4A}"/>
            </a:ext>
          </a:extLst>
        </xdr:cNvPr>
        <xdr:cNvSpPr txBox="1"/>
      </xdr:nvSpPr>
      <xdr:spPr>
        <a:xfrm>
          <a:off x="18421427" y="96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5F7D48D0-F3FC-4220-B3F0-9E0580DAF57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340F05C5-9D2D-487D-8B34-35C4518901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F0D69520-8B15-4E2B-81DC-7827A9265F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E2689964-7922-4AD3-AE2D-C92DDD275AD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8DF5A602-147F-4B02-9F6F-691B627ECC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24693DE3-D776-43D0-99D5-2755F897AE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9CB4C718-1C45-478A-9367-954CFB6312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1BCDAFFD-3402-49A4-9A22-96C9ACE1B5D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CE10A262-995E-40B4-96E5-55053701E32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D41DAC61-5200-4845-A925-F60D34D058E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2298528A-96CD-418E-8EE9-FDBDDF785EF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2B2DCF90-CFA5-4C1F-ADEE-46CC85174E1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34E8608B-8681-4C74-B123-139C2D5A482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5D7234E7-EE24-4EF3-856B-FA6616A616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E94ED750-0845-45F8-9B0B-5C7540E3701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FD1B611C-12D1-4EF9-97F6-B0FD941A7C7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9BF91694-F6C0-4CB0-8B8A-EF3DD698DF9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97D58223-9E00-431B-B833-8CDE43366E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41BEB7E8-827C-4FE1-871A-3BDFA0A4A8E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DAB12A84-0C0F-4B98-BA86-1AC1300B828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247B115E-08BD-424D-8390-4BF0118EE92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C6378D98-FD96-4EC0-A2FD-A072DF19F44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7F0F2AED-58EC-47F6-B7E8-8B58FD9BB89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553F8530-3760-4D52-BC65-357BCFA20E0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84E3192A-8E9D-4FD7-BC58-F1EC47F82EA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id="{34B0AEA5-DA20-43EF-8EBB-BD889B7DE48D}"/>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児童館】&#10;有形固定資産減価償却率最小値テキスト">
          <a:extLst>
            <a:ext uri="{FF2B5EF4-FFF2-40B4-BE49-F238E27FC236}">
              <a16:creationId xmlns:a16="http://schemas.microsoft.com/office/drawing/2014/main" id="{E18F90F1-CB7D-47D3-98C7-56672EFB630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id="{5B70B0D0-0EC1-4D7B-99B7-923228C8E4F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47" name="【児童館】&#10;有形固定資産減価償却率最大値テキスト">
          <a:extLst>
            <a:ext uri="{FF2B5EF4-FFF2-40B4-BE49-F238E27FC236}">
              <a16:creationId xmlns:a16="http://schemas.microsoft.com/office/drawing/2014/main" id="{7BF7D56C-2AC1-4962-BDDD-F1FD348111EF}"/>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48" name="直線コネクタ 647">
          <a:extLst>
            <a:ext uri="{FF2B5EF4-FFF2-40B4-BE49-F238E27FC236}">
              <a16:creationId xmlns:a16="http://schemas.microsoft.com/office/drawing/2014/main" id="{8EDECFAC-55C6-458B-A5A9-0C1F355D2A52}"/>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49" name="【児童館】&#10;有形固定資産減価償却率平均値テキスト">
          <a:extLst>
            <a:ext uri="{FF2B5EF4-FFF2-40B4-BE49-F238E27FC236}">
              <a16:creationId xmlns:a16="http://schemas.microsoft.com/office/drawing/2014/main" id="{38C5B6BE-9093-4126-83DA-C8E8F7CF56E9}"/>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0" name="フローチャート: 判断 649">
          <a:extLst>
            <a:ext uri="{FF2B5EF4-FFF2-40B4-BE49-F238E27FC236}">
              <a16:creationId xmlns:a16="http://schemas.microsoft.com/office/drawing/2014/main" id="{941703AB-20C4-4D93-A600-AF3F9CFB241E}"/>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1" name="フローチャート: 判断 650">
          <a:extLst>
            <a:ext uri="{FF2B5EF4-FFF2-40B4-BE49-F238E27FC236}">
              <a16:creationId xmlns:a16="http://schemas.microsoft.com/office/drawing/2014/main" id="{1B7A23CC-E847-4305-8B40-492D0C9B1E5A}"/>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2" name="フローチャート: 判断 651">
          <a:extLst>
            <a:ext uri="{FF2B5EF4-FFF2-40B4-BE49-F238E27FC236}">
              <a16:creationId xmlns:a16="http://schemas.microsoft.com/office/drawing/2014/main" id="{49F7382A-B1E8-4A04-9360-B0C5C1FE96FD}"/>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3" name="フローチャート: 判断 652">
          <a:extLst>
            <a:ext uri="{FF2B5EF4-FFF2-40B4-BE49-F238E27FC236}">
              <a16:creationId xmlns:a16="http://schemas.microsoft.com/office/drawing/2014/main" id="{F4E93F8E-0DF9-497C-A893-B2FFCBB326EE}"/>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54" name="フローチャート: 判断 653">
          <a:extLst>
            <a:ext uri="{FF2B5EF4-FFF2-40B4-BE49-F238E27FC236}">
              <a16:creationId xmlns:a16="http://schemas.microsoft.com/office/drawing/2014/main" id="{BD7083E4-4617-416C-AD1E-F673BD25ACBB}"/>
            </a:ext>
          </a:extLst>
        </xdr:cNvPr>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3811FBA-8BF7-452B-AF42-C54425FBD3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78BC3BCC-C41C-42E2-8688-01232C7804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6FD04CE-E3CF-42EF-AF63-9A53A7DD15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B21D1F6-0706-44AE-B3F4-040415D968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17D321B-C4A1-4305-A374-300E5C6E28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660" name="楕円 659">
          <a:extLst>
            <a:ext uri="{FF2B5EF4-FFF2-40B4-BE49-F238E27FC236}">
              <a16:creationId xmlns:a16="http://schemas.microsoft.com/office/drawing/2014/main" id="{D7D80FA7-E155-4861-80AC-23047CB06DCF}"/>
            </a:ext>
          </a:extLst>
        </xdr:cNvPr>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661" name="【児童館】&#10;有形固定資産減価償却率該当値テキスト">
          <a:extLst>
            <a:ext uri="{FF2B5EF4-FFF2-40B4-BE49-F238E27FC236}">
              <a16:creationId xmlns:a16="http://schemas.microsoft.com/office/drawing/2014/main" id="{C2B96DF7-DC68-488F-BF5C-4B0FC6A6DD95}"/>
            </a:ext>
          </a:extLst>
        </xdr:cNvPr>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75474</xdr:rowOff>
    </xdr:from>
    <xdr:to>
      <xdr:col>81</xdr:col>
      <xdr:colOff>101600</xdr:colOff>
      <xdr:row>84</xdr:row>
      <xdr:rowOff>5624</xdr:rowOff>
    </xdr:to>
    <xdr:sp macro="" textlink="">
      <xdr:nvSpPr>
        <xdr:cNvPr id="662" name="楕円 661">
          <a:extLst>
            <a:ext uri="{FF2B5EF4-FFF2-40B4-BE49-F238E27FC236}">
              <a16:creationId xmlns:a16="http://schemas.microsoft.com/office/drawing/2014/main" id="{9AA0DE1F-6B13-47E5-94AA-1B9C356566E3}"/>
            </a:ext>
          </a:extLst>
        </xdr:cNvPr>
        <xdr:cNvSpPr/>
      </xdr:nvSpPr>
      <xdr:spPr>
        <a:xfrm>
          <a:off x="15430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126274</xdr:rowOff>
    </xdr:from>
    <xdr:to>
      <xdr:col>85</xdr:col>
      <xdr:colOff>127000</xdr:colOff>
      <xdr:row>83</xdr:row>
      <xdr:rowOff>154032</xdr:rowOff>
    </xdr:to>
    <xdr:cxnSp macro="">
      <xdr:nvCxnSpPr>
        <xdr:cNvPr id="663" name="直線コネクタ 662">
          <a:extLst>
            <a:ext uri="{FF2B5EF4-FFF2-40B4-BE49-F238E27FC236}">
              <a16:creationId xmlns:a16="http://schemas.microsoft.com/office/drawing/2014/main" id="{BB4B0FBB-5957-4200-BFC3-12D655840E58}"/>
            </a:ext>
          </a:extLst>
        </xdr:cNvPr>
        <xdr:cNvCxnSpPr/>
      </xdr:nvCxnSpPr>
      <xdr:spPr>
        <a:xfrm>
          <a:off x="15481300" y="1435662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64" name="楕円 663">
          <a:extLst>
            <a:ext uri="{FF2B5EF4-FFF2-40B4-BE49-F238E27FC236}">
              <a16:creationId xmlns:a16="http://schemas.microsoft.com/office/drawing/2014/main" id="{D869FC34-DC1C-4B20-B0A6-0E13862EC98B}"/>
            </a:ext>
          </a:extLst>
        </xdr:cNvPr>
        <xdr:cNvSpPr/>
      </xdr:nvSpPr>
      <xdr:spPr>
        <a:xfrm>
          <a:off x="14541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98516</xdr:rowOff>
    </xdr:from>
    <xdr:to>
      <xdr:col>81</xdr:col>
      <xdr:colOff>50800</xdr:colOff>
      <xdr:row>83</xdr:row>
      <xdr:rowOff>126274</xdr:rowOff>
    </xdr:to>
    <xdr:cxnSp macro="">
      <xdr:nvCxnSpPr>
        <xdr:cNvPr id="665" name="直線コネクタ 664">
          <a:extLst>
            <a:ext uri="{FF2B5EF4-FFF2-40B4-BE49-F238E27FC236}">
              <a16:creationId xmlns:a16="http://schemas.microsoft.com/office/drawing/2014/main" id="{97F8810F-E322-4B52-B76D-9C357A391897}"/>
            </a:ext>
          </a:extLst>
        </xdr:cNvPr>
        <xdr:cNvCxnSpPr/>
      </xdr:nvCxnSpPr>
      <xdr:spPr>
        <a:xfrm>
          <a:off x="14592300" y="143288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66" name="楕円 665">
          <a:extLst>
            <a:ext uri="{FF2B5EF4-FFF2-40B4-BE49-F238E27FC236}">
              <a16:creationId xmlns:a16="http://schemas.microsoft.com/office/drawing/2014/main" id="{ED0D9924-EC62-407A-9A10-6CB980C3F09B}"/>
            </a:ext>
          </a:extLst>
        </xdr:cNvPr>
        <xdr:cNvSpPr/>
      </xdr:nvSpPr>
      <xdr:spPr>
        <a:xfrm>
          <a:off x="13652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69124</xdr:rowOff>
    </xdr:from>
    <xdr:to>
      <xdr:col>76</xdr:col>
      <xdr:colOff>114300</xdr:colOff>
      <xdr:row>83</xdr:row>
      <xdr:rowOff>98516</xdr:rowOff>
    </xdr:to>
    <xdr:cxnSp macro="">
      <xdr:nvCxnSpPr>
        <xdr:cNvPr id="667" name="直線コネクタ 666">
          <a:extLst>
            <a:ext uri="{FF2B5EF4-FFF2-40B4-BE49-F238E27FC236}">
              <a16:creationId xmlns:a16="http://schemas.microsoft.com/office/drawing/2014/main" id="{D39E9AD0-290B-4D00-8CD9-96F174381220}"/>
            </a:ext>
          </a:extLst>
        </xdr:cNvPr>
        <xdr:cNvCxnSpPr/>
      </xdr:nvCxnSpPr>
      <xdr:spPr>
        <a:xfrm>
          <a:off x="13703300" y="142994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162016</xdr:rowOff>
    </xdr:from>
    <xdr:to>
      <xdr:col>67</xdr:col>
      <xdr:colOff>101600</xdr:colOff>
      <xdr:row>83</xdr:row>
      <xdr:rowOff>92166</xdr:rowOff>
    </xdr:to>
    <xdr:sp macro="" textlink="">
      <xdr:nvSpPr>
        <xdr:cNvPr id="668" name="楕円 667">
          <a:extLst>
            <a:ext uri="{FF2B5EF4-FFF2-40B4-BE49-F238E27FC236}">
              <a16:creationId xmlns:a16="http://schemas.microsoft.com/office/drawing/2014/main" id="{F590BDFD-6E41-4A0C-853C-2A495D958F05}"/>
            </a:ext>
          </a:extLst>
        </xdr:cNvPr>
        <xdr:cNvSpPr/>
      </xdr:nvSpPr>
      <xdr:spPr>
        <a:xfrm>
          <a:off x="12763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41366</xdr:rowOff>
    </xdr:from>
    <xdr:to>
      <xdr:col>71</xdr:col>
      <xdr:colOff>177800</xdr:colOff>
      <xdr:row>83</xdr:row>
      <xdr:rowOff>69124</xdr:rowOff>
    </xdr:to>
    <xdr:cxnSp macro="">
      <xdr:nvCxnSpPr>
        <xdr:cNvPr id="669" name="直線コネクタ 668">
          <a:extLst>
            <a:ext uri="{FF2B5EF4-FFF2-40B4-BE49-F238E27FC236}">
              <a16:creationId xmlns:a16="http://schemas.microsoft.com/office/drawing/2014/main" id="{1D4DB54A-63B1-4F51-B41D-B93EF46A32CD}"/>
            </a:ext>
          </a:extLst>
        </xdr:cNvPr>
        <xdr:cNvCxnSpPr/>
      </xdr:nvCxnSpPr>
      <xdr:spPr>
        <a:xfrm>
          <a:off x="12814300" y="142717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0" name="n_1aveValue【児童館】&#10;有形固定資産減価償却率">
          <a:extLst>
            <a:ext uri="{FF2B5EF4-FFF2-40B4-BE49-F238E27FC236}">
              <a16:creationId xmlns:a16="http://schemas.microsoft.com/office/drawing/2014/main" id="{6BD1AAD0-D06F-4361-A32A-AE87944FC55B}"/>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1" name="n_2aveValue【児童館】&#10;有形固定資産減価償却率">
          <a:extLst>
            <a:ext uri="{FF2B5EF4-FFF2-40B4-BE49-F238E27FC236}">
              <a16:creationId xmlns:a16="http://schemas.microsoft.com/office/drawing/2014/main" id="{3C11562E-1B6B-457C-A5EE-02CDA3C13783}"/>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672" name="n_3aveValue【児童館】&#10;有形固定資産減価償却率">
          <a:extLst>
            <a:ext uri="{FF2B5EF4-FFF2-40B4-BE49-F238E27FC236}">
              <a16:creationId xmlns:a16="http://schemas.microsoft.com/office/drawing/2014/main" id="{88F4BE6D-705F-4267-BCF7-56B06830695B}"/>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673" name="n_4aveValue【児童館】&#10;有形固定資産減価償却率">
          <a:extLst>
            <a:ext uri="{FF2B5EF4-FFF2-40B4-BE49-F238E27FC236}">
              <a16:creationId xmlns:a16="http://schemas.microsoft.com/office/drawing/2014/main" id="{C465C5DC-62A0-4F8E-9B16-EBFBF9746D61}"/>
            </a:ext>
          </a:extLst>
        </xdr:cNvPr>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168201</xdr:rowOff>
    </xdr:from>
    <xdr:ext cx="405111" cy="259045"/>
    <xdr:sp macro="" textlink="">
      <xdr:nvSpPr>
        <xdr:cNvPr id="674" name="n_1mainValue【児童館】&#10;有形固定資産減価償却率">
          <a:extLst>
            <a:ext uri="{FF2B5EF4-FFF2-40B4-BE49-F238E27FC236}">
              <a16:creationId xmlns:a16="http://schemas.microsoft.com/office/drawing/2014/main" id="{2FE3CE0B-A430-4AD6-8DF5-8F92EEBC680B}"/>
            </a:ext>
          </a:extLst>
        </xdr:cNvPr>
        <xdr:cNvSpPr txBox="1"/>
      </xdr:nvSpPr>
      <xdr:spPr>
        <a:xfrm>
          <a:off x="15266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675" name="n_2mainValue【児童館】&#10;有形固定資産減価償却率">
          <a:extLst>
            <a:ext uri="{FF2B5EF4-FFF2-40B4-BE49-F238E27FC236}">
              <a16:creationId xmlns:a16="http://schemas.microsoft.com/office/drawing/2014/main" id="{C45599F6-CEAD-4A91-9FF3-C26F952A0550}"/>
            </a:ext>
          </a:extLst>
        </xdr:cNvPr>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676" name="n_3mainValue【児童館】&#10;有形固定資産減価償却率">
          <a:extLst>
            <a:ext uri="{FF2B5EF4-FFF2-40B4-BE49-F238E27FC236}">
              <a16:creationId xmlns:a16="http://schemas.microsoft.com/office/drawing/2014/main" id="{AE1F9F5E-5E59-4CF6-BECD-AD392787285A}"/>
            </a:ext>
          </a:extLst>
        </xdr:cNvPr>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77" name="n_4mainValue【児童館】&#10;有形固定資産減価償却率">
          <a:extLst>
            <a:ext uri="{FF2B5EF4-FFF2-40B4-BE49-F238E27FC236}">
              <a16:creationId xmlns:a16="http://schemas.microsoft.com/office/drawing/2014/main" id="{1C38B472-9D64-4A62-A2B3-F2A2F5033A50}"/>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7F91F7CE-5C1E-4F3F-9390-F77F422486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9645D412-817D-4310-914D-31420D0D62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EA6AD4F4-3A86-4C29-B959-D57E34946A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6E09778E-2FD2-422D-91A5-41C4859BFE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C67F2F5C-1EE0-42A3-AF1F-498EAE5C40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DFD64347-3F2E-4867-8D69-BEB239EFB4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A9FFC82A-E32C-4089-8C91-A6A81E1696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A36E3C97-C8E1-43A4-9461-DD245F4AB95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4709ECF8-2FE5-4F62-9662-A84654885E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CB898962-6398-444A-9465-176CDA86D6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D7AF9111-6544-4FD6-80B8-26D7770F0FB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8D89BAFD-70C5-44EC-AE58-639D0A8E047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5B69B635-579A-4413-959D-F53BB3FE1CF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E55B479E-B955-4030-B210-6EFE6CAB3E4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A5EACFBA-04BC-4DBC-A810-155C96C8D2A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98087A4C-42A1-4186-9B98-8143A284DF9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CA9ECAFA-49F8-4629-9C8B-1DAA26B079A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2175FA89-B278-4098-A30B-BC141146059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DEB4F3CA-905E-48E2-A767-C901E95A8C6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1ECBE1B9-AD8F-430B-A1A9-735C3F2F040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2727FDF2-4AD2-49A2-A6B1-F25FDDD040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B3F475E8-A5A3-4FF2-AA4E-9D9C40B040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46E0848E-2EBE-467D-B384-4BF8213C9E9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55245</xdr:rowOff>
    </xdr:from>
    <xdr:to>
      <xdr:col>116</xdr:col>
      <xdr:colOff>62864</xdr:colOff>
      <xdr:row>86</xdr:row>
      <xdr:rowOff>74295</xdr:rowOff>
    </xdr:to>
    <xdr:cxnSp macro="">
      <xdr:nvCxnSpPr>
        <xdr:cNvPr id="701" name="直線コネクタ 700">
          <a:extLst>
            <a:ext uri="{FF2B5EF4-FFF2-40B4-BE49-F238E27FC236}">
              <a16:creationId xmlns:a16="http://schemas.microsoft.com/office/drawing/2014/main" id="{327A114C-3C26-46B6-BDA7-80F9CC54C749}"/>
            </a:ext>
          </a:extLst>
        </xdr:cNvPr>
        <xdr:cNvCxnSpPr/>
      </xdr:nvCxnSpPr>
      <xdr:spPr>
        <a:xfrm flipV="1">
          <a:off x="22160864" y="14457045"/>
          <a:ext cx="0" cy="3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78122</xdr:rowOff>
    </xdr:from>
    <xdr:ext cx="469744" cy="259045"/>
    <xdr:sp macro="" textlink="">
      <xdr:nvSpPr>
        <xdr:cNvPr id="702" name="【児童館】&#10;一人当たり面積最小値テキスト">
          <a:extLst>
            <a:ext uri="{FF2B5EF4-FFF2-40B4-BE49-F238E27FC236}">
              <a16:creationId xmlns:a16="http://schemas.microsoft.com/office/drawing/2014/main" id="{5803C960-43E3-455B-A1E3-A78B14E72593}"/>
            </a:ext>
          </a:extLst>
        </xdr:cNvPr>
        <xdr:cNvSpPr txBox="1"/>
      </xdr:nvSpPr>
      <xdr:spPr>
        <a:xfrm>
          <a:off x="22199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74295</xdr:rowOff>
    </xdr:from>
    <xdr:to>
      <xdr:col>116</xdr:col>
      <xdr:colOff>152400</xdr:colOff>
      <xdr:row>86</xdr:row>
      <xdr:rowOff>74295</xdr:rowOff>
    </xdr:to>
    <xdr:cxnSp macro="">
      <xdr:nvCxnSpPr>
        <xdr:cNvPr id="703" name="直線コネクタ 702">
          <a:extLst>
            <a:ext uri="{FF2B5EF4-FFF2-40B4-BE49-F238E27FC236}">
              <a16:creationId xmlns:a16="http://schemas.microsoft.com/office/drawing/2014/main" id="{C14F61A8-0B80-46AF-9C72-458554AC14A1}"/>
            </a:ext>
          </a:extLst>
        </xdr:cNvPr>
        <xdr:cNvCxnSpPr/>
      </xdr:nvCxnSpPr>
      <xdr:spPr>
        <a:xfrm>
          <a:off x="22072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1922</xdr:rowOff>
    </xdr:from>
    <xdr:ext cx="469744" cy="259045"/>
    <xdr:sp macro="" textlink="">
      <xdr:nvSpPr>
        <xdr:cNvPr id="704" name="【児童館】&#10;一人当たり面積最大値テキスト">
          <a:extLst>
            <a:ext uri="{FF2B5EF4-FFF2-40B4-BE49-F238E27FC236}">
              <a16:creationId xmlns:a16="http://schemas.microsoft.com/office/drawing/2014/main" id="{11897B7C-ABAB-4AA3-B9F7-4D109873E656}"/>
            </a:ext>
          </a:extLst>
        </xdr:cNvPr>
        <xdr:cNvSpPr txBox="1"/>
      </xdr:nvSpPr>
      <xdr:spPr>
        <a:xfrm>
          <a:off x="22199600"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55245</xdr:rowOff>
    </xdr:from>
    <xdr:to>
      <xdr:col>116</xdr:col>
      <xdr:colOff>152400</xdr:colOff>
      <xdr:row>84</xdr:row>
      <xdr:rowOff>55245</xdr:rowOff>
    </xdr:to>
    <xdr:cxnSp macro="">
      <xdr:nvCxnSpPr>
        <xdr:cNvPr id="705" name="直線コネクタ 704">
          <a:extLst>
            <a:ext uri="{FF2B5EF4-FFF2-40B4-BE49-F238E27FC236}">
              <a16:creationId xmlns:a16="http://schemas.microsoft.com/office/drawing/2014/main" id="{8640F78A-6251-4D7F-881F-E60B06AAA5CF}"/>
            </a:ext>
          </a:extLst>
        </xdr:cNvPr>
        <xdr:cNvCxnSpPr/>
      </xdr:nvCxnSpPr>
      <xdr:spPr>
        <a:xfrm>
          <a:off x="22072600" y="1445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706" name="【児童館】&#10;一人当たり面積平均値テキスト">
          <a:extLst>
            <a:ext uri="{FF2B5EF4-FFF2-40B4-BE49-F238E27FC236}">
              <a16:creationId xmlns:a16="http://schemas.microsoft.com/office/drawing/2014/main" id="{48D2712B-2524-4F86-9690-FCFB6C6D6A04}"/>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07" name="フローチャート: 判断 706">
          <a:extLst>
            <a:ext uri="{FF2B5EF4-FFF2-40B4-BE49-F238E27FC236}">
              <a16:creationId xmlns:a16="http://schemas.microsoft.com/office/drawing/2014/main" id="{62DF186F-AD1E-4E71-8593-4F3A3C26E6E7}"/>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114936</xdr:rowOff>
    </xdr:from>
    <xdr:to>
      <xdr:col>112</xdr:col>
      <xdr:colOff>38100</xdr:colOff>
      <xdr:row>86</xdr:row>
      <xdr:rowOff>45086</xdr:rowOff>
    </xdr:to>
    <xdr:sp macro="" textlink="">
      <xdr:nvSpPr>
        <xdr:cNvPr id="708" name="フローチャート: 判断 707">
          <a:extLst>
            <a:ext uri="{FF2B5EF4-FFF2-40B4-BE49-F238E27FC236}">
              <a16:creationId xmlns:a16="http://schemas.microsoft.com/office/drawing/2014/main" id="{9AFDB6B2-1C49-4C05-B327-F43141891330}"/>
            </a:ext>
          </a:extLst>
        </xdr:cNvPr>
        <xdr:cNvSpPr/>
      </xdr:nvSpPr>
      <xdr:spPr>
        <a:xfrm>
          <a:off x="21272500" y="1468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111125</xdr:rowOff>
    </xdr:from>
    <xdr:to>
      <xdr:col>107</xdr:col>
      <xdr:colOff>101600</xdr:colOff>
      <xdr:row>86</xdr:row>
      <xdr:rowOff>41275</xdr:rowOff>
    </xdr:to>
    <xdr:sp macro="" textlink="">
      <xdr:nvSpPr>
        <xdr:cNvPr id="709" name="フローチャート: 判断 708">
          <a:extLst>
            <a:ext uri="{FF2B5EF4-FFF2-40B4-BE49-F238E27FC236}">
              <a16:creationId xmlns:a16="http://schemas.microsoft.com/office/drawing/2014/main" id="{27C0DE6B-E02C-49E1-850F-F03A67FA2607}"/>
            </a:ext>
          </a:extLst>
        </xdr:cNvPr>
        <xdr:cNvSpPr/>
      </xdr:nvSpPr>
      <xdr:spPr>
        <a:xfrm>
          <a:off x="20383500" y="146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10" name="フローチャート: 判断 709">
          <a:extLst>
            <a:ext uri="{FF2B5EF4-FFF2-40B4-BE49-F238E27FC236}">
              <a16:creationId xmlns:a16="http://schemas.microsoft.com/office/drawing/2014/main" id="{07CF0098-63A3-4FBD-BBE0-7E49D6E55B25}"/>
            </a:ext>
          </a:extLst>
        </xdr:cNvPr>
        <xdr:cNvSpPr/>
      </xdr:nvSpPr>
      <xdr:spPr>
        <a:xfrm>
          <a:off x="19494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74930</xdr:rowOff>
    </xdr:from>
    <xdr:to>
      <xdr:col>98</xdr:col>
      <xdr:colOff>38100</xdr:colOff>
      <xdr:row>86</xdr:row>
      <xdr:rowOff>5080</xdr:rowOff>
    </xdr:to>
    <xdr:sp macro="" textlink="">
      <xdr:nvSpPr>
        <xdr:cNvPr id="711" name="フローチャート: 判断 710">
          <a:extLst>
            <a:ext uri="{FF2B5EF4-FFF2-40B4-BE49-F238E27FC236}">
              <a16:creationId xmlns:a16="http://schemas.microsoft.com/office/drawing/2014/main" id="{0E2D6D6B-01DA-494C-9081-58AE7BC1B2A6}"/>
            </a:ext>
          </a:extLst>
        </xdr:cNvPr>
        <xdr:cNvSpPr/>
      </xdr:nvSpPr>
      <xdr:spPr>
        <a:xfrm>
          <a:off x="18605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5807036-AB45-4EC4-90D7-3E8AB93BE9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41866A6-53F2-41BD-AAF2-B830F53677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CCC5AF9-F601-4E27-91CE-149C18433C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17D1049-EB25-435A-9D09-6CBF800DD63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4A7B260-CB70-4DAD-B859-C25D1B49E4D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17" name="楕円 716">
          <a:extLst>
            <a:ext uri="{FF2B5EF4-FFF2-40B4-BE49-F238E27FC236}">
              <a16:creationId xmlns:a16="http://schemas.microsoft.com/office/drawing/2014/main" id="{3BF5C4B4-1D28-4153-AACC-26114E414B5A}"/>
            </a:ext>
          </a:extLst>
        </xdr:cNvPr>
        <xdr:cNvSpPr/>
      </xdr:nvSpPr>
      <xdr:spPr>
        <a:xfrm>
          <a:off x="22110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25416</xdr:rowOff>
    </xdr:from>
    <xdr:ext cx="469744" cy="259045"/>
    <xdr:sp macro="" textlink="">
      <xdr:nvSpPr>
        <xdr:cNvPr id="718" name="【児童館】&#10;一人当たり面積該当値テキスト">
          <a:extLst>
            <a:ext uri="{FF2B5EF4-FFF2-40B4-BE49-F238E27FC236}">
              <a16:creationId xmlns:a16="http://schemas.microsoft.com/office/drawing/2014/main" id="{2A55E3A4-629E-4A2A-9B0A-F130E90598D0}"/>
            </a:ext>
          </a:extLst>
        </xdr:cNvPr>
        <xdr:cNvSpPr txBox="1"/>
      </xdr:nvSpPr>
      <xdr:spPr>
        <a:xfrm>
          <a:off x="22199600" y="144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xdr:rowOff>
    </xdr:from>
    <xdr:to>
      <xdr:col>112</xdr:col>
      <xdr:colOff>38100</xdr:colOff>
      <xdr:row>85</xdr:row>
      <xdr:rowOff>109855</xdr:rowOff>
    </xdr:to>
    <xdr:sp macro="" textlink="">
      <xdr:nvSpPr>
        <xdr:cNvPr id="719" name="楕円 718">
          <a:extLst>
            <a:ext uri="{FF2B5EF4-FFF2-40B4-BE49-F238E27FC236}">
              <a16:creationId xmlns:a16="http://schemas.microsoft.com/office/drawing/2014/main" id="{C01D0070-682E-4A21-8B92-67DF673BF972}"/>
            </a:ext>
          </a:extLst>
        </xdr:cNvPr>
        <xdr:cNvSpPr/>
      </xdr:nvSpPr>
      <xdr:spPr>
        <a:xfrm>
          <a:off x="21272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53339</xdr:rowOff>
    </xdr:from>
    <xdr:to>
      <xdr:col>116</xdr:col>
      <xdr:colOff>63500</xdr:colOff>
      <xdr:row>85</xdr:row>
      <xdr:rowOff>59055</xdr:rowOff>
    </xdr:to>
    <xdr:cxnSp macro="">
      <xdr:nvCxnSpPr>
        <xdr:cNvPr id="720" name="直線コネクタ 719">
          <a:extLst>
            <a:ext uri="{FF2B5EF4-FFF2-40B4-BE49-F238E27FC236}">
              <a16:creationId xmlns:a16="http://schemas.microsoft.com/office/drawing/2014/main" id="{59CC5B02-9744-4DB8-8AA1-2D8D0D79D290}"/>
            </a:ext>
          </a:extLst>
        </xdr:cNvPr>
        <xdr:cNvCxnSpPr/>
      </xdr:nvCxnSpPr>
      <xdr:spPr>
        <a:xfrm flipV="1">
          <a:off x="21323300" y="146265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721" name="楕円 720">
          <a:extLst>
            <a:ext uri="{FF2B5EF4-FFF2-40B4-BE49-F238E27FC236}">
              <a16:creationId xmlns:a16="http://schemas.microsoft.com/office/drawing/2014/main" id="{3A130D85-8A90-4039-8E24-2157C025A1CC}"/>
            </a:ext>
          </a:extLst>
        </xdr:cNvPr>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59055</xdr:rowOff>
    </xdr:from>
    <xdr:to>
      <xdr:col>111</xdr:col>
      <xdr:colOff>177800</xdr:colOff>
      <xdr:row>85</xdr:row>
      <xdr:rowOff>64770</xdr:rowOff>
    </xdr:to>
    <xdr:cxnSp macro="">
      <xdr:nvCxnSpPr>
        <xdr:cNvPr id="722" name="直線コネクタ 721">
          <a:extLst>
            <a:ext uri="{FF2B5EF4-FFF2-40B4-BE49-F238E27FC236}">
              <a16:creationId xmlns:a16="http://schemas.microsoft.com/office/drawing/2014/main" id="{011C0E70-70A8-4944-844E-06280651B886}"/>
            </a:ext>
          </a:extLst>
        </xdr:cNvPr>
        <xdr:cNvCxnSpPr/>
      </xdr:nvCxnSpPr>
      <xdr:spPr>
        <a:xfrm flipV="1">
          <a:off x="20434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111125</xdr:rowOff>
    </xdr:from>
    <xdr:to>
      <xdr:col>102</xdr:col>
      <xdr:colOff>165100</xdr:colOff>
      <xdr:row>79</xdr:row>
      <xdr:rowOff>41275</xdr:rowOff>
    </xdr:to>
    <xdr:sp macro="" textlink="">
      <xdr:nvSpPr>
        <xdr:cNvPr id="723" name="楕円 722">
          <a:extLst>
            <a:ext uri="{FF2B5EF4-FFF2-40B4-BE49-F238E27FC236}">
              <a16:creationId xmlns:a16="http://schemas.microsoft.com/office/drawing/2014/main" id="{EE3FBC20-D84F-431C-9CA5-F99A5FD1B290}"/>
            </a:ext>
          </a:extLst>
        </xdr:cNvPr>
        <xdr:cNvSpPr/>
      </xdr:nvSpPr>
      <xdr:spPr>
        <a:xfrm>
          <a:off x="19494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161925</xdr:rowOff>
    </xdr:from>
    <xdr:to>
      <xdr:col>107</xdr:col>
      <xdr:colOff>50800</xdr:colOff>
      <xdr:row>85</xdr:row>
      <xdr:rowOff>64770</xdr:rowOff>
    </xdr:to>
    <xdr:cxnSp macro="">
      <xdr:nvCxnSpPr>
        <xdr:cNvPr id="724" name="直線コネクタ 723">
          <a:extLst>
            <a:ext uri="{FF2B5EF4-FFF2-40B4-BE49-F238E27FC236}">
              <a16:creationId xmlns:a16="http://schemas.microsoft.com/office/drawing/2014/main" id="{190F7E8D-52AF-47C3-8C3C-DF391F0B5C15}"/>
            </a:ext>
          </a:extLst>
        </xdr:cNvPr>
        <xdr:cNvCxnSpPr/>
      </xdr:nvCxnSpPr>
      <xdr:spPr>
        <a:xfrm>
          <a:off x="19545300" y="13535025"/>
          <a:ext cx="889000" cy="110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141605</xdr:rowOff>
    </xdr:from>
    <xdr:to>
      <xdr:col>98</xdr:col>
      <xdr:colOff>38100</xdr:colOff>
      <xdr:row>79</xdr:row>
      <xdr:rowOff>71755</xdr:rowOff>
    </xdr:to>
    <xdr:sp macro="" textlink="">
      <xdr:nvSpPr>
        <xdr:cNvPr id="725" name="楕円 724">
          <a:extLst>
            <a:ext uri="{FF2B5EF4-FFF2-40B4-BE49-F238E27FC236}">
              <a16:creationId xmlns:a16="http://schemas.microsoft.com/office/drawing/2014/main" id="{40F6F493-588C-42E3-8432-EA98A76657C9}"/>
            </a:ext>
          </a:extLst>
        </xdr:cNvPr>
        <xdr:cNvSpPr/>
      </xdr:nvSpPr>
      <xdr:spPr>
        <a:xfrm>
          <a:off x="18605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161925</xdr:rowOff>
    </xdr:from>
    <xdr:to>
      <xdr:col>102</xdr:col>
      <xdr:colOff>114300</xdr:colOff>
      <xdr:row>79</xdr:row>
      <xdr:rowOff>20955</xdr:rowOff>
    </xdr:to>
    <xdr:cxnSp macro="">
      <xdr:nvCxnSpPr>
        <xdr:cNvPr id="726" name="直線コネクタ 725">
          <a:extLst>
            <a:ext uri="{FF2B5EF4-FFF2-40B4-BE49-F238E27FC236}">
              <a16:creationId xmlns:a16="http://schemas.microsoft.com/office/drawing/2014/main" id="{7A0AE19E-416F-40E1-BF21-62D3CC60AF3C}"/>
            </a:ext>
          </a:extLst>
        </xdr:cNvPr>
        <xdr:cNvCxnSpPr/>
      </xdr:nvCxnSpPr>
      <xdr:spPr>
        <a:xfrm flipV="1">
          <a:off x="18656300" y="13535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36213</xdr:rowOff>
    </xdr:from>
    <xdr:ext cx="469744" cy="259045"/>
    <xdr:sp macro="" textlink="">
      <xdr:nvSpPr>
        <xdr:cNvPr id="727" name="n_1aveValue【児童館】&#10;一人当たり面積">
          <a:extLst>
            <a:ext uri="{FF2B5EF4-FFF2-40B4-BE49-F238E27FC236}">
              <a16:creationId xmlns:a16="http://schemas.microsoft.com/office/drawing/2014/main" id="{F1116225-A705-465D-AC9D-E77EB7B0299F}"/>
            </a:ext>
          </a:extLst>
        </xdr:cNvPr>
        <xdr:cNvSpPr txBox="1"/>
      </xdr:nvSpPr>
      <xdr:spPr>
        <a:xfrm>
          <a:off x="210757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32402</xdr:rowOff>
    </xdr:from>
    <xdr:ext cx="469744" cy="259045"/>
    <xdr:sp macro="" textlink="">
      <xdr:nvSpPr>
        <xdr:cNvPr id="728" name="n_2aveValue【児童館】&#10;一人当たり面積">
          <a:extLst>
            <a:ext uri="{FF2B5EF4-FFF2-40B4-BE49-F238E27FC236}">
              <a16:creationId xmlns:a16="http://schemas.microsoft.com/office/drawing/2014/main" id="{DB138882-3AE4-4FE7-A701-D6ACD490B010}"/>
            </a:ext>
          </a:extLst>
        </xdr:cNvPr>
        <xdr:cNvSpPr txBox="1"/>
      </xdr:nvSpPr>
      <xdr:spPr>
        <a:xfrm>
          <a:off x="201994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29" name="n_3aveValue【児童館】&#10;一人当たり面積">
          <a:extLst>
            <a:ext uri="{FF2B5EF4-FFF2-40B4-BE49-F238E27FC236}">
              <a16:creationId xmlns:a16="http://schemas.microsoft.com/office/drawing/2014/main" id="{A8045906-7D54-4479-B019-68EBD04F5F19}"/>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730" name="n_4aveValue【児童館】&#10;一人当たり面積">
          <a:extLst>
            <a:ext uri="{FF2B5EF4-FFF2-40B4-BE49-F238E27FC236}">
              <a16:creationId xmlns:a16="http://schemas.microsoft.com/office/drawing/2014/main" id="{FEB6FE1E-0028-49E1-B13F-588CEDC36D7F}"/>
            </a:ext>
          </a:extLst>
        </xdr:cNvPr>
        <xdr:cNvSpPr txBox="1"/>
      </xdr:nvSpPr>
      <xdr:spPr>
        <a:xfrm>
          <a:off x="18421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126382</xdr:rowOff>
    </xdr:from>
    <xdr:ext cx="469744" cy="259045"/>
    <xdr:sp macro="" textlink="">
      <xdr:nvSpPr>
        <xdr:cNvPr id="731" name="n_1mainValue【児童館】&#10;一人当たり面積">
          <a:extLst>
            <a:ext uri="{FF2B5EF4-FFF2-40B4-BE49-F238E27FC236}">
              <a16:creationId xmlns:a16="http://schemas.microsoft.com/office/drawing/2014/main" id="{54ABA8FB-42BE-42D6-B8B5-242C4D317D45}"/>
            </a:ext>
          </a:extLst>
        </xdr:cNvPr>
        <xdr:cNvSpPr txBox="1"/>
      </xdr:nvSpPr>
      <xdr:spPr>
        <a:xfrm>
          <a:off x="21075727"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32" name="n_2mainValue【児童館】&#10;一人当たり面積">
          <a:extLst>
            <a:ext uri="{FF2B5EF4-FFF2-40B4-BE49-F238E27FC236}">
              <a16:creationId xmlns:a16="http://schemas.microsoft.com/office/drawing/2014/main" id="{AE3C102C-3180-4206-9544-8D9C91A632F6}"/>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57802</xdr:rowOff>
    </xdr:from>
    <xdr:ext cx="469744" cy="259045"/>
    <xdr:sp macro="" textlink="">
      <xdr:nvSpPr>
        <xdr:cNvPr id="733" name="n_3mainValue【児童館】&#10;一人当たり面積">
          <a:extLst>
            <a:ext uri="{FF2B5EF4-FFF2-40B4-BE49-F238E27FC236}">
              <a16:creationId xmlns:a16="http://schemas.microsoft.com/office/drawing/2014/main" id="{7F7C7E81-7EEE-4EF7-B4B4-DEF0E9810844}"/>
            </a:ext>
          </a:extLst>
        </xdr:cNvPr>
        <xdr:cNvSpPr txBox="1"/>
      </xdr:nvSpPr>
      <xdr:spPr>
        <a:xfrm>
          <a:off x="19310427" y="1325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88282</xdr:rowOff>
    </xdr:from>
    <xdr:ext cx="469744" cy="259045"/>
    <xdr:sp macro="" textlink="">
      <xdr:nvSpPr>
        <xdr:cNvPr id="734" name="n_4mainValue【児童館】&#10;一人当たり面積">
          <a:extLst>
            <a:ext uri="{FF2B5EF4-FFF2-40B4-BE49-F238E27FC236}">
              <a16:creationId xmlns:a16="http://schemas.microsoft.com/office/drawing/2014/main" id="{49EAFE43-2306-4711-85AF-B78BE5326745}"/>
            </a:ext>
          </a:extLst>
        </xdr:cNvPr>
        <xdr:cNvSpPr txBox="1"/>
      </xdr:nvSpPr>
      <xdr:spPr>
        <a:xfrm>
          <a:off x="18421427" y="132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6EF2D592-73B5-430D-9BE3-6A5D432109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1313B39F-57B8-4505-B54F-F549DC41764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D9928B56-91F4-47ED-A69D-4D7F860F33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D03CB5F4-9826-4CF9-8484-27901C248B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6C0055C1-EF86-4C9A-8B39-A1C9451E8D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47E49FED-1DA4-431A-BB26-335918B885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21E43DB0-C21A-41CB-9635-8F9A9EC8A9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E9EFF73A-1039-4D0B-9092-439AA24F99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1237B3FC-2BFE-4C2B-A810-7938AD0F2EB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E8821CCF-1C6B-41F0-ABBA-B96E74DE00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4937F8F-898D-4290-BD11-1D03B04C56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2C14008F-133D-4999-82E9-3D94975B369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6F1E2996-655B-4D86-A8F7-DCB2204112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5EA78D55-CABE-4BED-BE08-281607F85A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2075C709-677D-490A-A080-3B5B09715C5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79E38D2A-CC2F-4BFE-AECF-08E100D35B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5947E53A-D067-4D5F-A6AD-E45D342F304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B1D0878B-69B6-4DCB-9C00-87640FCBCE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8747CC3C-E056-48E1-B9CE-743125D7682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B33A743E-B139-42F4-AA7D-85538AF9447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E5A3443E-0AAD-4228-A986-923246DD5C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6CA5397D-1F6A-4D91-B640-CC5D67FF3E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CC1699B2-BC07-4753-AD32-373856031E5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9612785-6F85-42B0-A99C-49885DD8B8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A57B303B-406A-4F9A-8567-E84F153AAA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0" name="直線コネクタ 759">
          <a:extLst>
            <a:ext uri="{FF2B5EF4-FFF2-40B4-BE49-F238E27FC236}">
              <a16:creationId xmlns:a16="http://schemas.microsoft.com/office/drawing/2014/main" id="{3BA4B05B-5E42-4EFB-ADE5-6702632F5F45}"/>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1" name="【公民館】&#10;有形固定資産減価償却率最小値テキスト">
          <a:extLst>
            <a:ext uri="{FF2B5EF4-FFF2-40B4-BE49-F238E27FC236}">
              <a16:creationId xmlns:a16="http://schemas.microsoft.com/office/drawing/2014/main" id="{DE2A8CF8-E125-4EC1-A78A-57F44294B2B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2" name="直線コネクタ 761">
          <a:extLst>
            <a:ext uri="{FF2B5EF4-FFF2-40B4-BE49-F238E27FC236}">
              <a16:creationId xmlns:a16="http://schemas.microsoft.com/office/drawing/2014/main" id="{6ABC758B-13E2-4E19-BBBF-86E23EF4824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3" name="【公民館】&#10;有形固定資産減価償却率最大値テキスト">
          <a:extLst>
            <a:ext uri="{FF2B5EF4-FFF2-40B4-BE49-F238E27FC236}">
              <a16:creationId xmlns:a16="http://schemas.microsoft.com/office/drawing/2014/main" id="{5B57B9AC-7E35-4A38-801D-37FFC73A164C}"/>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4" name="直線コネクタ 763">
          <a:extLst>
            <a:ext uri="{FF2B5EF4-FFF2-40B4-BE49-F238E27FC236}">
              <a16:creationId xmlns:a16="http://schemas.microsoft.com/office/drawing/2014/main" id="{AD805E7F-2C25-4D31-8170-AE59622E4866}"/>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65" name="【公民館】&#10;有形固定資産減価償却率平均値テキスト">
          <a:extLst>
            <a:ext uri="{FF2B5EF4-FFF2-40B4-BE49-F238E27FC236}">
              <a16:creationId xmlns:a16="http://schemas.microsoft.com/office/drawing/2014/main" id="{BADF63D8-9202-4381-B178-744070D3FE2B}"/>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66" name="フローチャート: 判断 765">
          <a:extLst>
            <a:ext uri="{FF2B5EF4-FFF2-40B4-BE49-F238E27FC236}">
              <a16:creationId xmlns:a16="http://schemas.microsoft.com/office/drawing/2014/main" id="{7AC5B8F5-1C74-4AC1-B1B2-2CC11B570615}"/>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67" name="フローチャート: 判断 766">
          <a:extLst>
            <a:ext uri="{FF2B5EF4-FFF2-40B4-BE49-F238E27FC236}">
              <a16:creationId xmlns:a16="http://schemas.microsoft.com/office/drawing/2014/main" id="{A8F82DA9-099B-4F36-8383-523F02F6D657}"/>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68" name="フローチャート: 判断 767">
          <a:extLst>
            <a:ext uri="{FF2B5EF4-FFF2-40B4-BE49-F238E27FC236}">
              <a16:creationId xmlns:a16="http://schemas.microsoft.com/office/drawing/2014/main" id="{8B77E729-4E31-4440-A006-9BF64E2ED68E}"/>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69" name="フローチャート: 判断 768">
          <a:extLst>
            <a:ext uri="{FF2B5EF4-FFF2-40B4-BE49-F238E27FC236}">
              <a16:creationId xmlns:a16="http://schemas.microsoft.com/office/drawing/2014/main" id="{B05B79FA-291F-488A-8F9A-E1752727058E}"/>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770" name="フローチャート: 判断 769">
          <a:extLst>
            <a:ext uri="{FF2B5EF4-FFF2-40B4-BE49-F238E27FC236}">
              <a16:creationId xmlns:a16="http://schemas.microsoft.com/office/drawing/2014/main" id="{AA73AC25-2CB7-4292-8B82-64F1B299206A}"/>
            </a:ext>
          </a:extLst>
        </xdr:cNvPr>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17A47AFD-80A0-4340-8056-7785E39791F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341BDAF-496C-4C0F-A144-A065ED61C7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AEEF524-F04C-4877-A9BB-D57173804D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E508DB5-43C9-4D50-975C-261434CAC4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2958D50-E48B-4674-9147-61415AA8EE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776" name="楕円 775">
          <a:extLst>
            <a:ext uri="{FF2B5EF4-FFF2-40B4-BE49-F238E27FC236}">
              <a16:creationId xmlns:a16="http://schemas.microsoft.com/office/drawing/2014/main" id="{E0732B1E-48B9-459C-864B-193C217F936E}"/>
            </a:ext>
          </a:extLst>
        </xdr:cNvPr>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777" name="【公民館】&#10;有形固定資産減価償却率該当値テキスト">
          <a:extLst>
            <a:ext uri="{FF2B5EF4-FFF2-40B4-BE49-F238E27FC236}">
              <a16:creationId xmlns:a16="http://schemas.microsoft.com/office/drawing/2014/main" id="{A1AB9307-B0D2-4AAE-BF9E-A59F1AB7B3FE}"/>
            </a:ext>
          </a:extLst>
        </xdr:cNvPr>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778" name="楕円 777">
          <a:extLst>
            <a:ext uri="{FF2B5EF4-FFF2-40B4-BE49-F238E27FC236}">
              <a16:creationId xmlns:a16="http://schemas.microsoft.com/office/drawing/2014/main" id="{8389990C-3356-4B7F-93C8-049A360C749F}"/>
            </a:ext>
          </a:extLst>
        </xdr:cNvPr>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123552</xdr:rowOff>
    </xdr:from>
    <xdr:to>
      <xdr:col>85</xdr:col>
      <xdr:colOff>127000</xdr:colOff>
      <xdr:row>108</xdr:row>
      <xdr:rowOff>2721</xdr:rowOff>
    </xdr:to>
    <xdr:cxnSp macro="">
      <xdr:nvCxnSpPr>
        <xdr:cNvPr id="779" name="直線コネクタ 778">
          <a:extLst>
            <a:ext uri="{FF2B5EF4-FFF2-40B4-BE49-F238E27FC236}">
              <a16:creationId xmlns:a16="http://schemas.microsoft.com/office/drawing/2014/main" id="{DB724173-C405-49BF-8538-8FB0577F922E}"/>
            </a:ext>
          </a:extLst>
        </xdr:cNvPr>
        <xdr:cNvCxnSpPr/>
      </xdr:nvCxnSpPr>
      <xdr:spPr>
        <a:xfrm flipV="1">
          <a:off x="15481300" y="1846870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95613</xdr:rowOff>
    </xdr:from>
    <xdr:to>
      <xdr:col>76</xdr:col>
      <xdr:colOff>165100</xdr:colOff>
      <xdr:row>108</xdr:row>
      <xdr:rowOff>25763</xdr:rowOff>
    </xdr:to>
    <xdr:sp macro="" textlink="">
      <xdr:nvSpPr>
        <xdr:cNvPr id="780" name="楕円 779">
          <a:extLst>
            <a:ext uri="{FF2B5EF4-FFF2-40B4-BE49-F238E27FC236}">
              <a16:creationId xmlns:a16="http://schemas.microsoft.com/office/drawing/2014/main" id="{7C9929EF-C4D5-4E74-BF25-C71A31D6DB37}"/>
            </a:ext>
          </a:extLst>
        </xdr:cNvPr>
        <xdr:cNvSpPr/>
      </xdr:nvSpPr>
      <xdr:spPr>
        <a:xfrm>
          <a:off x="1454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108</xdr:row>
      <xdr:rowOff>2721</xdr:rowOff>
    </xdr:to>
    <xdr:cxnSp macro="">
      <xdr:nvCxnSpPr>
        <xdr:cNvPr id="781" name="直線コネクタ 780">
          <a:extLst>
            <a:ext uri="{FF2B5EF4-FFF2-40B4-BE49-F238E27FC236}">
              <a16:creationId xmlns:a16="http://schemas.microsoft.com/office/drawing/2014/main" id="{4DEB85B4-9159-4287-A6DB-32B2A7D293FA}"/>
            </a:ext>
          </a:extLst>
        </xdr:cNvPr>
        <xdr:cNvCxnSpPr/>
      </xdr:nvCxnSpPr>
      <xdr:spPr>
        <a:xfrm>
          <a:off x="14592300" y="1849156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782" name="楕円 781">
          <a:extLst>
            <a:ext uri="{FF2B5EF4-FFF2-40B4-BE49-F238E27FC236}">
              <a16:creationId xmlns:a16="http://schemas.microsoft.com/office/drawing/2014/main" id="{FCC79B5E-C441-435C-9E31-2CDD73C297F8}"/>
            </a:ext>
          </a:extLst>
        </xdr:cNvPr>
        <xdr:cNvSpPr/>
      </xdr:nvSpPr>
      <xdr:spPr>
        <a:xfrm>
          <a:off x="1365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107224</xdr:rowOff>
    </xdr:from>
    <xdr:to>
      <xdr:col>76</xdr:col>
      <xdr:colOff>114300</xdr:colOff>
      <xdr:row>107</xdr:row>
      <xdr:rowOff>146413</xdr:rowOff>
    </xdr:to>
    <xdr:cxnSp macro="">
      <xdr:nvCxnSpPr>
        <xdr:cNvPr id="783" name="直線コネクタ 782">
          <a:extLst>
            <a:ext uri="{FF2B5EF4-FFF2-40B4-BE49-F238E27FC236}">
              <a16:creationId xmlns:a16="http://schemas.microsoft.com/office/drawing/2014/main" id="{653B1D2D-8334-4434-93C2-342A19034D53}"/>
            </a:ext>
          </a:extLst>
        </xdr:cNvPr>
        <xdr:cNvCxnSpPr/>
      </xdr:nvCxnSpPr>
      <xdr:spPr>
        <a:xfrm>
          <a:off x="13703300" y="184523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784" name="楕円 783">
          <a:extLst>
            <a:ext uri="{FF2B5EF4-FFF2-40B4-BE49-F238E27FC236}">
              <a16:creationId xmlns:a16="http://schemas.microsoft.com/office/drawing/2014/main" id="{55DDC2DA-5F4E-415B-99F6-EBDA6676DC28}"/>
            </a:ext>
          </a:extLst>
        </xdr:cNvPr>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166007</xdr:rowOff>
    </xdr:from>
    <xdr:to>
      <xdr:col>71</xdr:col>
      <xdr:colOff>177800</xdr:colOff>
      <xdr:row>107</xdr:row>
      <xdr:rowOff>107224</xdr:rowOff>
    </xdr:to>
    <xdr:cxnSp macro="">
      <xdr:nvCxnSpPr>
        <xdr:cNvPr id="785" name="直線コネクタ 784">
          <a:extLst>
            <a:ext uri="{FF2B5EF4-FFF2-40B4-BE49-F238E27FC236}">
              <a16:creationId xmlns:a16="http://schemas.microsoft.com/office/drawing/2014/main" id="{599FC893-1B64-46D6-9D10-172C5875D17F}"/>
            </a:ext>
          </a:extLst>
        </xdr:cNvPr>
        <xdr:cNvCxnSpPr/>
      </xdr:nvCxnSpPr>
      <xdr:spPr>
        <a:xfrm>
          <a:off x="12814300" y="1833970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86" name="n_1aveValue【公民館】&#10;有形固定資産減価償却率">
          <a:extLst>
            <a:ext uri="{FF2B5EF4-FFF2-40B4-BE49-F238E27FC236}">
              <a16:creationId xmlns:a16="http://schemas.microsoft.com/office/drawing/2014/main" id="{3636095C-EEFA-4570-A989-004A70F67EF6}"/>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87" name="n_2aveValue【公民館】&#10;有形固定資産減価償却率">
          <a:extLst>
            <a:ext uri="{FF2B5EF4-FFF2-40B4-BE49-F238E27FC236}">
              <a16:creationId xmlns:a16="http://schemas.microsoft.com/office/drawing/2014/main" id="{C8103C2F-D3B8-4607-93C7-DA0A8BC86980}"/>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88" name="n_3aveValue【公民館】&#10;有形固定資産減価償却率">
          <a:extLst>
            <a:ext uri="{FF2B5EF4-FFF2-40B4-BE49-F238E27FC236}">
              <a16:creationId xmlns:a16="http://schemas.microsoft.com/office/drawing/2014/main" id="{46B58C07-EE7F-4C8C-A02E-F5FB9DC89E36}"/>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789" name="n_4aveValue【公民館】&#10;有形固定資産減価償却率">
          <a:extLst>
            <a:ext uri="{FF2B5EF4-FFF2-40B4-BE49-F238E27FC236}">
              <a16:creationId xmlns:a16="http://schemas.microsoft.com/office/drawing/2014/main" id="{A57E1A83-ACE9-462A-8DEE-9960DA946FFC}"/>
            </a:ext>
          </a:extLst>
        </xdr:cNvPr>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790" name="n_1mainValue【公民館】&#10;有形固定資産減価償却率">
          <a:extLst>
            <a:ext uri="{FF2B5EF4-FFF2-40B4-BE49-F238E27FC236}">
              <a16:creationId xmlns:a16="http://schemas.microsoft.com/office/drawing/2014/main" id="{498282FB-2E4C-4F6B-845B-24C42DEB84C6}"/>
            </a:ext>
          </a:extLst>
        </xdr:cNvPr>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16890</xdr:rowOff>
    </xdr:from>
    <xdr:ext cx="405111" cy="259045"/>
    <xdr:sp macro="" textlink="">
      <xdr:nvSpPr>
        <xdr:cNvPr id="791" name="n_2mainValue【公民館】&#10;有形固定資産減価償却率">
          <a:extLst>
            <a:ext uri="{FF2B5EF4-FFF2-40B4-BE49-F238E27FC236}">
              <a16:creationId xmlns:a16="http://schemas.microsoft.com/office/drawing/2014/main" id="{9F427CB0-9C1E-4596-B285-05E522EDA536}"/>
            </a:ext>
          </a:extLst>
        </xdr:cNvPr>
        <xdr:cNvSpPr txBox="1"/>
      </xdr:nvSpPr>
      <xdr:spPr>
        <a:xfrm>
          <a:off x="14389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792" name="n_3mainValue【公民館】&#10;有形固定資産減価償却率">
          <a:extLst>
            <a:ext uri="{FF2B5EF4-FFF2-40B4-BE49-F238E27FC236}">
              <a16:creationId xmlns:a16="http://schemas.microsoft.com/office/drawing/2014/main" id="{A635AD67-DB1B-426A-AF60-DB9ED13C3860}"/>
            </a:ext>
          </a:extLst>
        </xdr:cNvPr>
        <xdr:cNvSpPr txBox="1"/>
      </xdr:nvSpPr>
      <xdr:spPr>
        <a:xfrm>
          <a:off x="13500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793" name="n_4mainValue【公民館】&#10;有形固定資産減価償却率">
          <a:extLst>
            <a:ext uri="{FF2B5EF4-FFF2-40B4-BE49-F238E27FC236}">
              <a16:creationId xmlns:a16="http://schemas.microsoft.com/office/drawing/2014/main" id="{769960A3-4758-45DF-97BA-243F6A604D9F}"/>
            </a:ext>
          </a:extLst>
        </xdr:cNvPr>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7622E8C-CB7A-4A66-A34E-08C50FBD45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9B027F23-2F8A-48FE-AC5A-CACE8E09D1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DD73FA65-BA8B-42F0-9396-E3556A610F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B98D552B-CDEC-46AF-A4A7-F8E9D0B065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70B204C-125F-4A2F-BFF5-5504568A019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D806837B-1D11-4E00-8C0F-7771B26C99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53029702-25EA-4F5C-AC1E-2E4155BDF4F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551F436-DFD9-4EB2-86B0-0D4F2B64C2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95D30F93-0E57-4AAB-9449-565A3B50A3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8EE07312-E908-4312-8237-5E99E07496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E3F1D55A-706B-4444-A73C-C1D9DE6578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18D28F83-CD2D-4603-B039-AAA617ED812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15AEAD04-4054-42CB-929A-D44395633F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EE6E2958-A365-4823-AC93-764F10807E4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EC81DFA9-DD18-4E54-B820-BB21CA2852C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633EFD09-3C75-44F9-9E6A-1327A299D51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3E64D0B8-64A5-4D3E-B885-EE152ABF9DE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3CC5BE8A-6828-4548-B8D5-D6DC7FEAC4D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2D2AB55E-5FC7-4BE4-A6F7-3C2D5DE6A3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2299CE4A-DD1F-4D57-A07E-337B161E7EF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40AFB26F-981A-4C12-ADB8-B74DDA5334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6CE6754A-58A1-42B6-8A7C-39DE8B04C43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6A413F18-990F-4AA9-9DDF-27BBCBA3B1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C3C5CC41-9F8B-44A1-A2E9-50940AE44B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557F8D96-5761-4302-B108-89CE656952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19" name="直線コネクタ 818">
          <a:extLst>
            <a:ext uri="{FF2B5EF4-FFF2-40B4-BE49-F238E27FC236}">
              <a16:creationId xmlns:a16="http://schemas.microsoft.com/office/drawing/2014/main" id="{AAA3AD52-C15B-4BF4-B56C-F0019FBF90BE}"/>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0" name="【公民館】&#10;一人当たり面積最小値テキスト">
          <a:extLst>
            <a:ext uri="{FF2B5EF4-FFF2-40B4-BE49-F238E27FC236}">
              <a16:creationId xmlns:a16="http://schemas.microsoft.com/office/drawing/2014/main" id="{B2D7D48A-DEE6-4057-92F8-410F54BF7674}"/>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1" name="直線コネクタ 820">
          <a:extLst>
            <a:ext uri="{FF2B5EF4-FFF2-40B4-BE49-F238E27FC236}">
              <a16:creationId xmlns:a16="http://schemas.microsoft.com/office/drawing/2014/main" id="{DC37116C-2AE5-4271-9A9B-4812C63054DD}"/>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2" name="【公民館】&#10;一人当たり面積最大値テキスト">
          <a:extLst>
            <a:ext uri="{FF2B5EF4-FFF2-40B4-BE49-F238E27FC236}">
              <a16:creationId xmlns:a16="http://schemas.microsoft.com/office/drawing/2014/main" id="{83CFA3A9-5CC1-4AB1-95A7-5F25262C7C1A}"/>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3" name="直線コネクタ 822">
          <a:extLst>
            <a:ext uri="{FF2B5EF4-FFF2-40B4-BE49-F238E27FC236}">
              <a16:creationId xmlns:a16="http://schemas.microsoft.com/office/drawing/2014/main" id="{6B66B800-5B6F-4979-B1CB-3C8352715ABE}"/>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824" name="【公民館】&#10;一人当たり面積平均値テキスト">
          <a:extLst>
            <a:ext uri="{FF2B5EF4-FFF2-40B4-BE49-F238E27FC236}">
              <a16:creationId xmlns:a16="http://schemas.microsoft.com/office/drawing/2014/main" id="{D38CB428-8352-4269-A178-4E6CC3BA0B9B}"/>
            </a:ext>
          </a:extLst>
        </xdr:cNvPr>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25" name="フローチャート: 判断 824">
          <a:extLst>
            <a:ext uri="{FF2B5EF4-FFF2-40B4-BE49-F238E27FC236}">
              <a16:creationId xmlns:a16="http://schemas.microsoft.com/office/drawing/2014/main" id="{90CA1E7C-9A8C-4BFA-92AA-92BE91027165}"/>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26" name="フローチャート: 判断 825">
          <a:extLst>
            <a:ext uri="{FF2B5EF4-FFF2-40B4-BE49-F238E27FC236}">
              <a16:creationId xmlns:a16="http://schemas.microsoft.com/office/drawing/2014/main" id="{8F11C676-616E-46C4-A376-4093848BE333}"/>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27" name="フローチャート: 判断 826">
          <a:extLst>
            <a:ext uri="{FF2B5EF4-FFF2-40B4-BE49-F238E27FC236}">
              <a16:creationId xmlns:a16="http://schemas.microsoft.com/office/drawing/2014/main" id="{18E04829-A130-459B-8A4C-72F38281CAB7}"/>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28" name="フローチャート: 判断 827">
          <a:extLst>
            <a:ext uri="{FF2B5EF4-FFF2-40B4-BE49-F238E27FC236}">
              <a16:creationId xmlns:a16="http://schemas.microsoft.com/office/drawing/2014/main" id="{38AF5CC1-9EDA-4F4A-B933-35CF1CC5B185}"/>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105955</xdr:rowOff>
    </xdr:from>
    <xdr:to>
      <xdr:col>98</xdr:col>
      <xdr:colOff>38100</xdr:colOff>
      <xdr:row>107</xdr:row>
      <xdr:rowOff>36105</xdr:rowOff>
    </xdr:to>
    <xdr:sp macro="" textlink="">
      <xdr:nvSpPr>
        <xdr:cNvPr id="829" name="フローチャート: 判断 828">
          <a:extLst>
            <a:ext uri="{FF2B5EF4-FFF2-40B4-BE49-F238E27FC236}">
              <a16:creationId xmlns:a16="http://schemas.microsoft.com/office/drawing/2014/main" id="{F9AED654-B317-42DB-9FC2-8BEEA23FEBC6}"/>
            </a:ext>
          </a:extLst>
        </xdr:cNvPr>
        <xdr:cNvSpPr/>
      </xdr:nvSpPr>
      <xdr:spPr>
        <a:xfrm>
          <a:off x="18605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8B58E96-9294-4336-9D48-AF390E44BD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2791FD5-91A5-48C0-92D2-B36514C6CF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41B3CD9-0732-4D58-AFC0-08BFCF29EA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C3F2CA7-E58F-43AC-8336-75866145DB6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A98EDD5-AFD7-429F-BF24-9E4D551D49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134257</xdr:rowOff>
    </xdr:from>
    <xdr:to>
      <xdr:col>116</xdr:col>
      <xdr:colOff>114300</xdr:colOff>
      <xdr:row>105</xdr:row>
      <xdr:rowOff>64407</xdr:rowOff>
    </xdr:to>
    <xdr:sp macro="" textlink="">
      <xdr:nvSpPr>
        <xdr:cNvPr id="835" name="楕円 834">
          <a:extLst>
            <a:ext uri="{FF2B5EF4-FFF2-40B4-BE49-F238E27FC236}">
              <a16:creationId xmlns:a16="http://schemas.microsoft.com/office/drawing/2014/main" id="{85FDEC8A-ED1E-4781-9F32-0B9F7AC7B165}"/>
            </a:ext>
          </a:extLst>
        </xdr:cNvPr>
        <xdr:cNvSpPr/>
      </xdr:nvSpPr>
      <xdr:spPr>
        <a:xfrm>
          <a:off x="221107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157134</xdr:rowOff>
    </xdr:from>
    <xdr:ext cx="469744" cy="259045"/>
    <xdr:sp macro="" textlink="">
      <xdr:nvSpPr>
        <xdr:cNvPr id="836" name="【公民館】&#10;一人当たり面積該当値テキスト">
          <a:extLst>
            <a:ext uri="{FF2B5EF4-FFF2-40B4-BE49-F238E27FC236}">
              <a16:creationId xmlns:a16="http://schemas.microsoft.com/office/drawing/2014/main" id="{0C8BCBDA-A154-4B60-9C7C-E4172E74806E}"/>
            </a:ext>
          </a:extLst>
        </xdr:cNvPr>
        <xdr:cNvSpPr txBox="1"/>
      </xdr:nvSpPr>
      <xdr:spPr>
        <a:xfrm>
          <a:off x="22199600"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83638</xdr:rowOff>
    </xdr:from>
    <xdr:to>
      <xdr:col>112</xdr:col>
      <xdr:colOff>38100</xdr:colOff>
      <xdr:row>106</xdr:row>
      <xdr:rowOff>13788</xdr:rowOff>
    </xdr:to>
    <xdr:sp macro="" textlink="">
      <xdr:nvSpPr>
        <xdr:cNvPr id="837" name="楕円 836">
          <a:extLst>
            <a:ext uri="{FF2B5EF4-FFF2-40B4-BE49-F238E27FC236}">
              <a16:creationId xmlns:a16="http://schemas.microsoft.com/office/drawing/2014/main" id="{6637D054-3A8B-465C-A89D-276E1EFBF0CF}"/>
            </a:ext>
          </a:extLst>
        </xdr:cNvPr>
        <xdr:cNvSpPr/>
      </xdr:nvSpPr>
      <xdr:spPr>
        <a:xfrm>
          <a:off x="21272500" y="18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13607</xdr:rowOff>
    </xdr:from>
    <xdr:to>
      <xdr:col>116</xdr:col>
      <xdr:colOff>63500</xdr:colOff>
      <xdr:row>105</xdr:row>
      <xdr:rowOff>134438</xdr:rowOff>
    </xdr:to>
    <xdr:cxnSp macro="">
      <xdr:nvCxnSpPr>
        <xdr:cNvPr id="838" name="直線コネクタ 837">
          <a:extLst>
            <a:ext uri="{FF2B5EF4-FFF2-40B4-BE49-F238E27FC236}">
              <a16:creationId xmlns:a16="http://schemas.microsoft.com/office/drawing/2014/main" id="{BECFCE26-FA66-4E00-9F2E-19EA910C8784}"/>
            </a:ext>
          </a:extLst>
        </xdr:cNvPr>
        <xdr:cNvCxnSpPr/>
      </xdr:nvCxnSpPr>
      <xdr:spPr>
        <a:xfrm flipV="1">
          <a:off x="21323300" y="1801585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839" name="楕円 838">
          <a:extLst>
            <a:ext uri="{FF2B5EF4-FFF2-40B4-BE49-F238E27FC236}">
              <a16:creationId xmlns:a16="http://schemas.microsoft.com/office/drawing/2014/main" id="{70C4494E-CF60-4F73-88D8-144C33305CED}"/>
            </a:ext>
          </a:extLst>
        </xdr:cNvPr>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134438</xdr:rowOff>
    </xdr:from>
    <xdr:to>
      <xdr:col>111</xdr:col>
      <xdr:colOff>177800</xdr:colOff>
      <xdr:row>105</xdr:row>
      <xdr:rowOff>148589</xdr:rowOff>
    </xdr:to>
    <xdr:cxnSp macro="">
      <xdr:nvCxnSpPr>
        <xdr:cNvPr id="840" name="直線コネクタ 839">
          <a:extLst>
            <a:ext uri="{FF2B5EF4-FFF2-40B4-BE49-F238E27FC236}">
              <a16:creationId xmlns:a16="http://schemas.microsoft.com/office/drawing/2014/main" id="{ADF36141-4471-4B94-96AE-87B82789ABE7}"/>
            </a:ext>
          </a:extLst>
        </xdr:cNvPr>
        <xdr:cNvCxnSpPr/>
      </xdr:nvCxnSpPr>
      <xdr:spPr>
        <a:xfrm flipV="1">
          <a:off x="20434300" y="18136688"/>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111942</xdr:rowOff>
    </xdr:from>
    <xdr:to>
      <xdr:col>102</xdr:col>
      <xdr:colOff>165100</xdr:colOff>
      <xdr:row>106</xdr:row>
      <xdr:rowOff>42092</xdr:rowOff>
    </xdr:to>
    <xdr:sp macro="" textlink="">
      <xdr:nvSpPr>
        <xdr:cNvPr id="841" name="楕円 840">
          <a:extLst>
            <a:ext uri="{FF2B5EF4-FFF2-40B4-BE49-F238E27FC236}">
              <a16:creationId xmlns:a16="http://schemas.microsoft.com/office/drawing/2014/main" id="{87DB82D9-BC12-4CDC-A955-8E912B67B722}"/>
            </a:ext>
          </a:extLst>
        </xdr:cNvPr>
        <xdr:cNvSpPr/>
      </xdr:nvSpPr>
      <xdr:spPr>
        <a:xfrm>
          <a:off x="19494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148589</xdr:rowOff>
    </xdr:from>
    <xdr:to>
      <xdr:col>107</xdr:col>
      <xdr:colOff>50800</xdr:colOff>
      <xdr:row>105</xdr:row>
      <xdr:rowOff>162742</xdr:rowOff>
    </xdr:to>
    <xdr:cxnSp macro="">
      <xdr:nvCxnSpPr>
        <xdr:cNvPr id="842" name="直線コネクタ 841">
          <a:extLst>
            <a:ext uri="{FF2B5EF4-FFF2-40B4-BE49-F238E27FC236}">
              <a16:creationId xmlns:a16="http://schemas.microsoft.com/office/drawing/2014/main" id="{59BF6DA9-AD71-4029-873D-1FA45D0A5F35}"/>
            </a:ext>
          </a:extLst>
        </xdr:cNvPr>
        <xdr:cNvCxnSpPr/>
      </xdr:nvCxnSpPr>
      <xdr:spPr>
        <a:xfrm flipV="1">
          <a:off x="19545300" y="18150839"/>
          <a:ext cx="889000" cy="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105955</xdr:rowOff>
    </xdr:from>
    <xdr:to>
      <xdr:col>98</xdr:col>
      <xdr:colOff>38100</xdr:colOff>
      <xdr:row>109</xdr:row>
      <xdr:rowOff>36105</xdr:rowOff>
    </xdr:to>
    <xdr:sp macro="" textlink="">
      <xdr:nvSpPr>
        <xdr:cNvPr id="843" name="楕円 842">
          <a:extLst>
            <a:ext uri="{FF2B5EF4-FFF2-40B4-BE49-F238E27FC236}">
              <a16:creationId xmlns:a16="http://schemas.microsoft.com/office/drawing/2014/main" id="{C4BD5553-6F56-4E9D-94DC-E549C6EC826B}"/>
            </a:ext>
          </a:extLst>
        </xdr:cNvPr>
        <xdr:cNvSpPr/>
      </xdr:nvSpPr>
      <xdr:spPr>
        <a:xfrm>
          <a:off x="18605500" y="18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162742</xdr:rowOff>
    </xdr:from>
    <xdr:to>
      <xdr:col>102</xdr:col>
      <xdr:colOff>114300</xdr:colOff>
      <xdr:row>108</xdr:row>
      <xdr:rowOff>156755</xdr:rowOff>
    </xdr:to>
    <xdr:cxnSp macro="">
      <xdr:nvCxnSpPr>
        <xdr:cNvPr id="844" name="直線コネクタ 843">
          <a:extLst>
            <a:ext uri="{FF2B5EF4-FFF2-40B4-BE49-F238E27FC236}">
              <a16:creationId xmlns:a16="http://schemas.microsoft.com/office/drawing/2014/main" id="{E583F7B5-62EF-45D8-88D1-F3C4C7A2CB01}"/>
            </a:ext>
          </a:extLst>
        </xdr:cNvPr>
        <xdr:cNvCxnSpPr/>
      </xdr:nvCxnSpPr>
      <xdr:spPr>
        <a:xfrm flipV="1">
          <a:off x="18656300" y="18164992"/>
          <a:ext cx="889000" cy="50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845" name="n_1aveValue【公民館】&#10;一人当たり面積">
          <a:extLst>
            <a:ext uri="{FF2B5EF4-FFF2-40B4-BE49-F238E27FC236}">
              <a16:creationId xmlns:a16="http://schemas.microsoft.com/office/drawing/2014/main" id="{85286E9E-44A4-4768-9A32-32FC3BE3DB98}"/>
            </a:ext>
          </a:extLst>
        </xdr:cNvPr>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46" name="n_2aveValue【公民館】&#10;一人当たり面積">
          <a:extLst>
            <a:ext uri="{FF2B5EF4-FFF2-40B4-BE49-F238E27FC236}">
              <a16:creationId xmlns:a16="http://schemas.microsoft.com/office/drawing/2014/main" id="{8225EE14-236F-415C-907D-08ABCA7E4DD7}"/>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847" name="n_3aveValue【公民館】&#10;一人当たり面積">
          <a:extLst>
            <a:ext uri="{FF2B5EF4-FFF2-40B4-BE49-F238E27FC236}">
              <a16:creationId xmlns:a16="http://schemas.microsoft.com/office/drawing/2014/main" id="{4B0F8322-EB2E-4718-BE21-555EF1D36682}"/>
            </a:ext>
          </a:extLst>
        </xdr:cNvPr>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52632</xdr:rowOff>
    </xdr:from>
    <xdr:ext cx="469744" cy="259045"/>
    <xdr:sp macro="" textlink="">
      <xdr:nvSpPr>
        <xdr:cNvPr id="848" name="n_4aveValue【公民館】&#10;一人当たり面積">
          <a:extLst>
            <a:ext uri="{FF2B5EF4-FFF2-40B4-BE49-F238E27FC236}">
              <a16:creationId xmlns:a16="http://schemas.microsoft.com/office/drawing/2014/main" id="{326C2DAB-48FD-4BAD-B3EF-F36FDEF2BB55}"/>
            </a:ext>
          </a:extLst>
        </xdr:cNvPr>
        <xdr:cNvSpPr txBox="1"/>
      </xdr:nvSpPr>
      <xdr:spPr>
        <a:xfrm>
          <a:off x="18421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30315</xdr:rowOff>
    </xdr:from>
    <xdr:ext cx="469744" cy="259045"/>
    <xdr:sp macro="" textlink="">
      <xdr:nvSpPr>
        <xdr:cNvPr id="849" name="n_1mainValue【公民館】&#10;一人当たり面積">
          <a:extLst>
            <a:ext uri="{FF2B5EF4-FFF2-40B4-BE49-F238E27FC236}">
              <a16:creationId xmlns:a16="http://schemas.microsoft.com/office/drawing/2014/main" id="{790C217C-0BE2-4825-8C85-8B6D20F7D531}"/>
            </a:ext>
          </a:extLst>
        </xdr:cNvPr>
        <xdr:cNvSpPr txBox="1"/>
      </xdr:nvSpPr>
      <xdr:spPr>
        <a:xfrm>
          <a:off x="21075727"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44466</xdr:rowOff>
    </xdr:from>
    <xdr:ext cx="469744" cy="259045"/>
    <xdr:sp macro="" textlink="">
      <xdr:nvSpPr>
        <xdr:cNvPr id="850" name="n_2mainValue【公民館】&#10;一人当たり面積">
          <a:extLst>
            <a:ext uri="{FF2B5EF4-FFF2-40B4-BE49-F238E27FC236}">
              <a16:creationId xmlns:a16="http://schemas.microsoft.com/office/drawing/2014/main" id="{A4928AC4-E672-481A-97A4-A2AF216CD3D5}"/>
            </a:ext>
          </a:extLst>
        </xdr:cNvPr>
        <xdr:cNvSpPr txBox="1"/>
      </xdr:nvSpPr>
      <xdr:spPr>
        <a:xfrm>
          <a:off x="20199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58619</xdr:rowOff>
    </xdr:from>
    <xdr:ext cx="469744" cy="259045"/>
    <xdr:sp macro="" textlink="">
      <xdr:nvSpPr>
        <xdr:cNvPr id="851" name="n_3mainValue【公民館】&#10;一人当たり面積">
          <a:extLst>
            <a:ext uri="{FF2B5EF4-FFF2-40B4-BE49-F238E27FC236}">
              <a16:creationId xmlns:a16="http://schemas.microsoft.com/office/drawing/2014/main" id="{79819A25-5187-45F9-AFF2-54071CDFF2DC}"/>
            </a:ext>
          </a:extLst>
        </xdr:cNvPr>
        <xdr:cNvSpPr txBox="1"/>
      </xdr:nvSpPr>
      <xdr:spPr>
        <a:xfrm>
          <a:off x="19310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27232</xdr:rowOff>
    </xdr:from>
    <xdr:ext cx="469744" cy="259045"/>
    <xdr:sp macro="" textlink="">
      <xdr:nvSpPr>
        <xdr:cNvPr id="852" name="n_4mainValue【公民館】&#10;一人当たり面積">
          <a:extLst>
            <a:ext uri="{FF2B5EF4-FFF2-40B4-BE49-F238E27FC236}">
              <a16:creationId xmlns:a16="http://schemas.microsoft.com/office/drawing/2014/main" id="{3A97CE05-01F3-4490-B973-14D69498FE71}"/>
            </a:ext>
          </a:extLst>
        </xdr:cNvPr>
        <xdr:cNvSpPr txBox="1"/>
      </xdr:nvSpPr>
      <xdr:spPr>
        <a:xfrm>
          <a:off x="18421427" y="1871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C9E5BC3-2BD6-42CB-9386-BF7918D075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3640B686-B75F-4E9E-86A7-4C2064F43C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29421655-8313-4B80-B4F0-B0D41F6BAD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道路及び橋りょう・トンネルの有形固定資産減価償却率については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類似団体平均と比較しそれぞれ</a:t>
          </a:r>
          <a:r>
            <a:rPr kumimoji="1" lang="en-US" altLang="ja-JP" sz="1050">
              <a:latin typeface="ＭＳ Ｐゴシック" panose="020B0600070205080204" pitchFamily="50" charset="-128"/>
              <a:ea typeface="ＭＳ Ｐゴシック" panose="020B0600070205080204" pitchFamily="50" charset="-128"/>
            </a:rPr>
            <a:t>32.5</a:t>
          </a:r>
          <a:r>
            <a:rPr kumimoji="1" lang="ja-JP" altLang="en-US" sz="1050">
              <a:latin typeface="ＭＳ Ｐゴシック" panose="020B0600070205080204" pitchFamily="50" charset="-128"/>
              <a:ea typeface="ＭＳ Ｐゴシック" panose="020B0600070205080204" pitchFamily="50" charset="-128"/>
            </a:rPr>
            <a:t>ﾎﾟｲﾝﾄ</a:t>
          </a:r>
          <a:r>
            <a:rPr kumimoji="1" lang="en-US" altLang="ja-JP" sz="1050">
              <a:latin typeface="ＭＳ Ｐゴシック" panose="020B0600070205080204" pitchFamily="50" charset="-128"/>
              <a:ea typeface="ＭＳ Ｐゴシック" panose="020B0600070205080204" pitchFamily="50" charset="-128"/>
            </a:rPr>
            <a:t>､14.9</a:t>
          </a:r>
          <a:r>
            <a:rPr kumimoji="1" lang="ja-JP" altLang="en-US" sz="1050">
              <a:latin typeface="ＭＳ Ｐゴシック" panose="020B0600070205080204" pitchFamily="50" charset="-128"/>
              <a:ea typeface="ＭＳ Ｐゴシック" panose="020B0600070205080204" pitchFamily="50" charset="-128"/>
            </a:rPr>
            <a:t>ﾎﾟｲﾝﾄ低い水準となっている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これは取得価格が不明な昭和</a:t>
          </a:r>
          <a:r>
            <a:rPr kumimoji="1" lang="en-US" altLang="ja-JP" sz="1050">
              <a:latin typeface="ＭＳ Ｐゴシック" panose="020B0600070205080204" pitchFamily="50" charset="-128"/>
              <a:ea typeface="ＭＳ Ｐゴシック" panose="020B0600070205080204" pitchFamily="50" charset="-128"/>
            </a:rPr>
            <a:t>60</a:t>
          </a:r>
          <a:r>
            <a:rPr kumimoji="1" lang="ja-JP" altLang="en-US" sz="1050">
              <a:latin typeface="ＭＳ Ｐゴシック" panose="020B0600070205080204" pitchFamily="50" charset="-128"/>
              <a:ea typeface="ＭＳ Ｐゴシック" panose="020B0600070205080204" pitchFamily="50" charset="-128"/>
            </a:rPr>
            <a:t>年整備の道路について</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取得価格</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円･減価償却累計額</a:t>
          </a:r>
          <a:r>
            <a:rPr kumimoji="1" lang="en-US" altLang="ja-JP" sz="1050">
              <a:latin typeface="ＭＳ Ｐゴシック" panose="020B0600070205080204" pitchFamily="50" charset="-128"/>
              <a:ea typeface="ＭＳ Ｐゴシック" panose="020B0600070205080204" pitchFamily="50" charset="-128"/>
            </a:rPr>
            <a:t>0</a:t>
          </a:r>
          <a:r>
            <a:rPr kumimoji="1" lang="ja-JP" altLang="en-US" sz="1050">
              <a:latin typeface="ＭＳ Ｐゴシック" panose="020B0600070205080204" pitchFamily="50" charset="-128"/>
              <a:ea typeface="ＭＳ Ｐゴシック" panose="020B0600070205080204" pitchFamily="50" charset="-128"/>
            </a:rPr>
            <a:t>円としていること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また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事業用資産と比べ道路などのインフラ資産については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積極的な更新･長寿命化事業に取り組んできたためである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今後も計画的な長寿命化事業に取り組んでいく</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学校施設については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小学校及び中学校が</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校ずつあり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年度新総合教育エリア整備事業により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中学校を新たに建設したため</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有形固定資産減価償却率が類似団体平均よりも低い水準にある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今後も小学校を含め</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計画的な予防保全による長寿命化を図っていく</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公営住宅については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一人当たり面積が類似団体平均と比べ</a:t>
          </a:r>
          <a:r>
            <a:rPr kumimoji="1" lang="en-US" altLang="ja-JP" sz="1050">
              <a:latin typeface="ＭＳ Ｐゴシック" panose="020B0600070205080204" pitchFamily="50" charset="-128"/>
              <a:ea typeface="ＭＳ Ｐゴシック" panose="020B0600070205080204" pitchFamily="50" charset="-128"/>
            </a:rPr>
            <a:t>2.123</a:t>
          </a:r>
          <a:r>
            <a:rPr kumimoji="1" lang="ja-JP" altLang="en-US" sz="1050">
              <a:latin typeface="ＭＳ Ｐゴシック" panose="020B0600070205080204" pitchFamily="50" charset="-128"/>
              <a:ea typeface="ＭＳ Ｐゴシック" panose="020B0600070205080204" pitchFamily="50" charset="-128"/>
            </a:rPr>
            <a:t>ﾎﾟｲﾝﾄ高くなっているとおり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住宅戸数を多く保有している状況にある（入居者数</a:t>
          </a:r>
          <a:r>
            <a:rPr kumimoji="1" lang="en-US" altLang="ja-JP" sz="1050">
              <a:latin typeface="ＭＳ Ｐゴシック" panose="020B0600070205080204" pitchFamily="50" charset="-128"/>
              <a:ea typeface="ＭＳ Ｐゴシック" panose="020B0600070205080204" pitchFamily="50" charset="-128"/>
            </a:rPr>
            <a:t>500</a:t>
          </a:r>
          <a:r>
            <a:rPr kumimoji="1" lang="ja-JP" altLang="en-US" sz="1050">
              <a:latin typeface="ＭＳ Ｐゴシック" panose="020B0600070205080204" pitchFamily="50" charset="-128"/>
              <a:ea typeface="ＭＳ Ｐゴシック" panose="020B0600070205080204" pitchFamily="50" charset="-128"/>
            </a:rPr>
            <a:t>人超／人口</a:t>
          </a:r>
          <a:r>
            <a:rPr kumimoji="1" lang="en-US" altLang="ja-JP" sz="1050">
              <a:latin typeface="ＭＳ Ｐゴシック" panose="020B0600070205080204" pitchFamily="50" charset="-128"/>
              <a:ea typeface="ＭＳ Ｐゴシック" panose="020B0600070205080204" pitchFamily="50" charset="-128"/>
            </a:rPr>
            <a:t>4,995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また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全戸数のうち約</a:t>
          </a:r>
          <a:r>
            <a:rPr kumimoji="1" lang="en-US" altLang="ja-JP" sz="1050">
              <a:latin typeface="ＭＳ Ｐゴシック" panose="020B0600070205080204" pitchFamily="50" charset="-128"/>
              <a:ea typeface="ＭＳ Ｐゴシック" panose="020B0600070205080204" pitchFamily="50" charset="-128"/>
            </a:rPr>
            <a:t>80</a:t>
          </a:r>
          <a:r>
            <a:rPr kumimoji="1" lang="ja-JP" altLang="en-US" sz="1050">
              <a:latin typeface="ＭＳ Ｐゴシック" panose="020B0600070205080204" pitchFamily="50" charset="-128"/>
              <a:ea typeface="ＭＳ Ｐゴシック" panose="020B0600070205080204" pitchFamily="50" charset="-128"/>
            </a:rPr>
            <a:t>％が昭和</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年から昭和</a:t>
          </a:r>
          <a:r>
            <a:rPr kumimoji="1" lang="en-US" altLang="ja-JP" sz="1050">
              <a:latin typeface="ＭＳ Ｐゴシック" panose="020B0600070205080204" pitchFamily="50" charset="-128"/>
              <a:ea typeface="ＭＳ Ｐゴシック" panose="020B0600070205080204" pitchFamily="50" charset="-128"/>
            </a:rPr>
            <a:t>46</a:t>
          </a:r>
          <a:r>
            <a:rPr kumimoji="1" lang="ja-JP" altLang="en-US" sz="1050">
              <a:latin typeface="ＭＳ Ｐゴシック" panose="020B0600070205080204" pitchFamily="50" charset="-128"/>
              <a:ea typeface="ＭＳ Ｐゴシック" panose="020B0600070205080204" pitchFamily="50" charset="-128"/>
            </a:rPr>
            <a:t>年に建設されていることから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有形固定資産減価償却率が類似団体平均より高い水準にある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個別施設計画等により老朽化の著しい住宅については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退去後順次解体を進め</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公営住宅全体の戸数を減らしていく方針である</a:t>
          </a:r>
          <a:r>
            <a:rPr kumimoji="1" lang="en-US" altLang="ja-JP" sz="1050">
              <a:latin typeface="ＭＳ Ｐゴシック" panose="020B0600070205080204" pitchFamily="50" charset="-128"/>
              <a:ea typeface="ＭＳ Ｐゴシック" panose="020B0600070205080204" pitchFamily="50" charset="-128"/>
            </a:rPr>
            <a:t>｡</a:t>
          </a:r>
        </a:p>
        <a:p>
          <a:r>
            <a:rPr kumimoji="1" lang="ja-JP" altLang="en-US" sz="1050">
              <a:latin typeface="ＭＳ Ｐゴシック" panose="020B0600070205080204" pitchFamily="50" charset="-128"/>
              <a:ea typeface="ＭＳ Ｐゴシック" panose="020B0600070205080204" pitchFamily="50" charset="-128"/>
            </a:rPr>
            <a:t>公民館については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有形固定資産減価償却率が類似団体平均と比較し</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ﾎﾟｲﾝﾄ高くなっている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これは町の北部･中央･南部にそれぞれ</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館ずつ保有しているが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いずれも建設から一定年数を経過したためである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なお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北部にある公民館の新規建設により</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有形固定資産減価償却率は昨年度より減少したが</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旧施設の解体については未実施のため</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高い水準のままとなっている</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その他の施設については</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更新ではなく長寿命化による計画的な老朽化対策に取り組んでいく。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47FAB1-61CB-4A4D-AD74-EBBC32D270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E66036-8511-4005-83B1-CEE79D02FC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58066C-4622-4F01-B697-E54024B407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854CB7-955C-41D3-910B-AFAD0B1496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69DA466-933D-4D26-9D95-209F027BF7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925C52-4C43-4EBF-9723-66B1E68D61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5640ED-55D0-486C-9597-23BFE0269C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AEB98C-B771-4341-AEC1-E0A8965848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CB66B4-ABB5-462E-B487-7F7DE08F9A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CCF1EC-C333-46D0-89A6-EC82ACC167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4,995
4,957
201.70
4,576,128
4,447,641
107,438
2,588,409
4,808,816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C516F2-C369-4138-8F45-465064DF93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FA2707-0908-4C7C-9E5D-DAA5F5D564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1BD706-CE4A-4CE2-997B-F32408EB21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F05E7C-6AF5-49AF-9FBE-11DCD753BB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2649DE-B9FE-45FE-B1DD-344FCC7412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4316F6-C535-4832-BFB2-2A7B5742A83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D9D592-A5A4-45F4-9406-458933E42C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DB33D4-9ADF-4A86-96BF-631DF27340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F6FE3A-F347-48AA-A3AE-A95795EB95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17807B-7E66-4D17-B66F-E5CA5BEBD6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B4527E3-2F0F-418B-A43E-F093367DCA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DAB74F-1075-40B2-A431-7BB03B7139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E462E0D-7ECA-40D8-A291-DEA4CD9921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5D0932-1F06-4756-9272-45C6713B1C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A522B8-B7FE-4491-9523-01EF020879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62E411-E891-4042-B5F9-B64325B3EFB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B14B95-2ADC-4321-B607-CDBC85B6E0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866575-E0B4-4276-87E6-7FC5BA55C7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B11C8D-2D16-47A1-8925-C8DA9FB821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CA9528A-7159-4C53-BC7D-39D0DB9DF2A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73E1BE-F6DB-4ED8-8A54-BEEF90C70B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DCF106-773C-4312-8C69-F2F431CCFA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7B7D03-B1A1-4859-A001-ECE9E9367A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DBFDD5-7432-45BD-A274-325DC6E1A9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3F4C57-4414-4800-A60D-BC78F961906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A1F226A-C821-48D5-9658-C5C7B30AA2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3AEFF2-B4A1-49E3-AB0D-2803213E25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8035EA6-D2E5-4360-AABF-E271B2E4E3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CDB590-E5D6-41F2-92A2-554E298904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0B1996-C3CA-4D85-BB88-350C4EBE8F9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138740-0842-47BD-8135-CF217ED828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C8F8A4-5369-44E0-88E8-1C94D46C96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BCA905A-58ED-483D-B3D4-B234785118B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D3E72B9-7195-4EB4-9598-C09E1727FF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F578543-7E84-43C9-99D0-3392E64265F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51093F3-353A-43CE-9C01-56C420658FE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652CD6-BA5E-4ACC-B94A-AA823DCFB87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15DA82F-4EE1-4CE3-AE8D-C5BF460CDB5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F0B7FFE-F5CC-48B2-BDDD-EA3B31A6B8E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3AE154B-2CAA-4E92-9118-2DAB4D45AF1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C8E0F2A-2ED6-4597-80FA-4F969C88DE2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921CD99A-44A1-4E8E-9533-234DD3C73241}"/>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FCB8D57-B5BD-460B-8689-B6AD7228B4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F14F9CC1-9BC8-40E1-86A1-36EF44C00D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86305C8E-39B5-4800-A68B-11D04C01BA18}"/>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2CCF0795-9C8F-4861-BAD4-B7ABA12A323B}"/>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803D21CF-E7C2-454D-A6D6-4CC87AAFB16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4031EC86-5764-44EE-AC4A-8C8F5AD75B44}"/>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2484E928-BF9E-47FD-876B-B2DD32DDFC04}"/>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a:extLst>
            <a:ext uri="{FF2B5EF4-FFF2-40B4-BE49-F238E27FC236}">
              <a16:creationId xmlns:a16="http://schemas.microsoft.com/office/drawing/2014/main" id="{43AB3FCE-011C-4F1B-90A6-8FAD36480032}"/>
            </a:ext>
          </a:extLst>
        </xdr:cNvPr>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C869E6F0-FA6D-46E0-A702-61670D1FA448}"/>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C9363C73-44EE-47AD-B36D-AAD534943DFB}"/>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D081FAE3-FCE8-40C9-A393-3FF6C9540B10}"/>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86B5EEE5-F7F1-4F54-A1EE-A9C15512F5F8}"/>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34290</xdr:rowOff>
    </xdr:from>
    <xdr:to>
      <xdr:col>6</xdr:col>
      <xdr:colOff>38100</xdr:colOff>
      <xdr:row>36</xdr:row>
      <xdr:rowOff>135890</xdr:rowOff>
    </xdr:to>
    <xdr:sp macro="" textlink="">
      <xdr:nvSpPr>
        <xdr:cNvPr id="66" name="フローチャート: 判断 65">
          <a:extLst>
            <a:ext uri="{FF2B5EF4-FFF2-40B4-BE49-F238E27FC236}">
              <a16:creationId xmlns:a16="http://schemas.microsoft.com/office/drawing/2014/main" id="{E06B757F-7267-44F8-A81A-B7F733EAAAD2}"/>
            </a:ext>
          </a:extLst>
        </xdr:cNvPr>
        <xdr:cNvSpPr/>
      </xdr:nvSpPr>
      <xdr:spPr>
        <a:xfrm>
          <a:off x="1079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849AC22-FAD3-4791-9F97-637ADD601A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85867B-E7A4-4802-82DD-1F775EE2A2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B0F08C-B47A-49DD-9338-2C54200B6D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77E6917-6AB0-493A-9AF3-595490C6C3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40139F7-BA0B-4FEA-8077-90DA8DB8319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100330</xdr:rowOff>
    </xdr:from>
    <xdr:to>
      <xdr:col>24</xdr:col>
      <xdr:colOff>114300</xdr:colOff>
      <xdr:row>40</xdr:row>
      <xdr:rowOff>30480</xdr:rowOff>
    </xdr:to>
    <xdr:sp macro="" textlink="">
      <xdr:nvSpPr>
        <xdr:cNvPr id="72" name="楕円 71">
          <a:extLst>
            <a:ext uri="{FF2B5EF4-FFF2-40B4-BE49-F238E27FC236}">
              <a16:creationId xmlns:a16="http://schemas.microsoft.com/office/drawing/2014/main" id="{3411038A-3196-4587-BB57-E9455CD2D4BE}"/>
            </a:ext>
          </a:extLst>
        </xdr:cNvPr>
        <xdr:cNvSpPr/>
      </xdr:nvSpPr>
      <xdr:spPr>
        <a:xfrm>
          <a:off x="45847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78757</xdr:rowOff>
    </xdr:from>
    <xdr:ext cx="405111" cy="259045"/>
    <xdr:sp macro="" textlink="">
      <xdr:nvSpPr>
        <xdr:cNvPr id="73" name="【図書館】&#10;有形固定資産減価償却率該当値テキスト">
          <a:extLst>
            <a:ext uri="{FF2B5EF4-FFF2-40B4-BE49-F238E27FC236}">
              <a16:creationId xmlns:a16="http://schemas.microsoft.com/office/drawing/2014/main" id="{67E2AF00-AD66-41B2-8C75-5AE54AA05FDD}"/>
            </a:ext>
          </a:extLst>
        </xdr:cNvPr>
        <xdr:cNvSpPr txBox="1"/>
      </xdr:nvSpPr>
      <xdr:spPr>
        <a:xfrm>
          <a:off x="4673600"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92710</xdr:rowOff>
    </xdr:from>
    <xdr:to>
      <xdr:col>20</xdr:col>
      <xdr:colOff>38100</xdr:colOff>
      <xdr:row>40</xdr:row>
      <xdr:rowOff>22860</xdr:rowOff>
    </xdr:to>
    <xdr:sp macro="" textlink="">
      <xdr:nvSpPr>
        <xdr:cNvPr id="74" name="楕円 73">
          <a:extLst>
            <a:ext uri="{FF2B5EF4-FFF2-40B4-BE49-F238E27FC236}">
              <a16:creationId xmlns:a16="http://schemas.microsoft.com/office/drawing/2014/main" id="{94FC7D07-EBC6-4B0C-A4E9-F514D0EE3921}"/>
            </a:ext>
          </a:extLst>
        </xdr:cNvPr>
        <xdr:cNvSpPr/>
      </xdr:nvSpPr>
      <xdr:spPr>
        <a:xfrm>
          <a:off x="3746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143510</xdr:rowOff>
    </xdr:from>
    <xdr:to>
      <xdr:col>24</xdr:col>
      <xdr:colOff>63500</xdr:colOff>
      <xdr:row>39</xdr:row>
      <xdr:rowOff>151130</xdr:rowOff>
    </xdr:to>
    <xdr:cxnSp macro="">
      <xdr:nvCxnSpPr>
        <xdr:cNvPr id="75" name="直線コネクタ 74">
          <a:extLst>
            <a:ext uri="{FF2B5EF4-FFF2-40B4-BE49-F238E27FC236}">
              <a16:creationId xmlns:a16="http://schemas.microsoft.com/office/drawing/2014/main" id="{7467600A-2DD1-4429-8DF2-A317586A3152}"/>
            </a:ext>
          </a:extLst>
        </xdr:cNvPr>
        <xdr:cNvCxnSpPr/>
      </xdr:nvCxnSpPr>
      <xdr:spPr>
        <a:xfrm>
          <a:off x="3797300" y="6830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6" name="楕円 75">
          <a:extLst>
            <a:ext uri="{FF2B5EF4-FFF2-40B4-BE49-F238E27FC236}">
              <a16:creationId xmlns:a16="http://schemas.microsoft.com/office/drawing/2014/main" id="{2496470B-3F13-4BFA-BE0A-B3F52B2F3397}"/>
            </a:ext>
          </a:extLst>
        </xdr:cNvPr>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39</xdr:row>
      <xdr:rowOff>143510</xdr:rowOff>
    </xdr:to>
    <xdr:cxnSp macro="">
      <xdr:nvCxnSpPr>
        <xdr:cNvPr id="77" name="直線コネクタ 76">
          <a:extLst>
            <a:ext uri="{FF2B5EF4-FFF2-40B4-BE49-F238E27FC236}">
              <a16:creationId xmlns:a16="http://schemas.microsoft.com/office/drawing/2014/main" id="{A3AA60C0-0572-4EF6-9B7E-0CE39F604826}"/>
            </a:ext>
          </a:extLst>
        </xdr:cNvPr>
        <xdr:cNvCxnSpPr/>
      </xdr:nvCxnSpPr>
      <xdr:spPr>
        <a:xfrm>
          <a:off x="2908300" y="68199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45720</xdr:rowOff>
    </xdr:from>
    <xdr:to>
      <xdr:col>10</xdr:col>
      <xdr:colOff>165100</xdr:colOff>
      <xdr:row>39</xdr:row>
      <xdr:rowOff>147320</xdr:rowOff>
    </xdr:to>
    <xdr:sp macro="" textlink="">
      <xdr:nvSpPr>
        <xdr:cNvPr id="78" name="楕円 77">
          <a:extLst>
            <a:ext uri="{FF2B5EF4-FFF2-40B4-BE49-F238E27FC236}">
              <a16:creationId xmlns:a16="http://schemas.microsoft.com/office/drawing/2014/main" id="{A7CF8CBF-29D4-4682-89CF-03367CBCF7FA}"/>
            </a:ext>
          </a:extLst>
        </xdr:cNvPr>
        <xdr:cNvSpPr/>
      </xdr:nvSpPr>
      <xdr:spPr>
        <a:xfrm>
          <a:off x="19685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96520</xdr:rowOff>
    </xdr:from>
    <xdr:to>
      <xdr:col>15</xdr:col>
      <xdr:colOff>50800</xdr:colOff>
      <xdr:row>39</xdr:row>
      <xdr:rowOff>133350</xdr:rowOff>
    </xdr:to>
    <xdr:cxnSp macro="">
      <xdr:nvCxnSpPr>
        <xdr:cNvPr id="79" name="直線コネクタ 78">
          <a:extLst>
            <a:ext uri="{FF2B5EF4-FFF2-40B4-BE49-F238E27FC236}">
              <a16:creationId xmlns:a16="http://schemas.microsoft.com/office/drawing/2014/main" id="{F86EBA7C-EEC8-461D-A2EE-546085087820}"/>
            </a:ext>
          </a:extLst>
        </xdr:cNvPr>
        <xdr:cNvCxnSpPr/>
      </xdr:nvCxnSpPr>
      <xdr:spPr>
        <a:xfrm>
          <a:off x="2019300" y="67830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91440</xdr:rowOff>
    </xdr:from>
    <xdr:to>
      <xdr:col>6</xdr:col>
      <xdr:colOff>38100</xdr:colOff>
      <xdr:row>40</xdr:row>
      <xdr:rowOff>21590</xdr:rowOff>
    </xdr:to>
    <xdr:sp macro="" textlink="">
      <xdr:nvSpPr>
        <xdr:cNvPr id="80" name="楕円 79">
          <a:extLst>
            <a:ext uri="{FF2B5EF4-FFF2-40B4-BE49-F238E27FC236}">
              <a16:creationId xmlns:a16="http://schemas.microsoft.com/office/drawing/2014/main" id="{EA1180E6-69AF-406B-8AC5-B2737F1D4283}"/>
            </a:ext>
          </a:extLst>
        </xdr:cNvPr>
        <xdr:cNvSpPr/>
      </xdr:nvSpPr>
      <xdr:spPr>
        <a:xfrm>
          <a:off x="10795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96520</xdr:rowOff>
    </xdr:from>
    <xdr:to>
      <xdr:col>10</xdr:col>
      <xdr:colOff>114300</xdr:colOff>
      <xdr:row>39</xdr:row>
      <xdr:rowOff>142240</xdr:rowOff>
    </xdr:to>
    <xdr:cxnSp macro="">
      <xdr:nvCxnSpPr>
        <xdr:cNvPr id="81" name="直線コネクタ 80">
          <a:extLst>
            <a:ext uri="{FF2B5EF4-FFF2-40B4-BE49-F238E27FC236}">
              <a16:creationId xmlns:a16="http://schemas.microsoft.com/office/drawing/2014/main" id="{AEB538A5-6156-425C-BBA2-84E7DB31DB29}"/>
            </a:ext>
          </a:extLst>
        </xdr:cNvPr>
        <xdr:cNvCxnSpPr/>
      </xdr:nvCxnSpPr>
      <xdr:spPr>
        <a:xfrm flipV="1">
          <a:off x="1130300" y="67830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a:extLst>
            <a:ext uri="{FF2B5EF4-FFF2-40B4-BE49-F238E27FC236}">
              <a16:creationId xmlns:a16="http://schemas.microsoft.com/office/drawing/2014/main" id="{AE35FFD1-63E6-4994-A971-41FA9E7259BE}"/>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a:extLst>
            <a:ext uri="{FF2B5EF4-FFF2-40B4-BE49-F238E27FC236}">
              <a16:creationId xmlns:a16="http://schemas.microsoft.com/office/drawing/2014/main" id="{427AC65D-0435-4AD3-A469-5075D5CA17B5}"/>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a:extLst>
            <a:ext uri="{FF2B5EF4-FFF2-40B4-BE49-F238E27FC236}">
              <a16:creationId xmlns:a16="http://schemas.microsoft.com/office/drawing/2014/main" id="{3252E1BB-8F95-4506-9E8E-4AD0B0ED505B}"/>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5" name="n_4aveValue【図書館】&#10;有形固定資産減価償却率">
          <a:extLst>
            <a:ext uri="{FF2B5EF4-FFF2-40B4-BE49-F238E27FC236}">
              <a16:creationId xmlns:a16="http://schemas.microsoft.com/office/drawing/2014/main" id="{405C519F-E3FC-497E-9C5C-0BDB9E1FF6BD}"/>
            </a:ext>
          </a:extLst>
        </xdr:cNvPr>
        <xdr:cNvSpPr txBox="1"/>
      </xdr:nvSpPr>
      <xdr:spPr>
        <a:xfrm>
          <a:off x="927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13987</xdr:rowOff>
    </xdr:from>
    <xdr:ext cx="405111" cy="259045"/>
    <xdr:sp macro="" textlink="">
      <xdr:nvSpPr>
        <xdr:cNvPr id="86" name="n_1mainValue【図書館】&#10;有形固定資産減価償却率">
          <a:extLst>
            <a:ext uri="{FF2B5EF4-FFF2-40B4-BE49-F238E27FC236}">
              <a16:creationId xmlns:a16="http://schemas.microsoft.com/office/drawing/2014/main" id="{20276F92-BDF5-4106-BF7A-2CAE2C317E2D}"/>
            </a:ext>
          </a:extLst>
        </xdr:cNvPr>
        <xdr:cNvSpPr txBox="1"/>
      </xdr:nvSpPr>
      <xdr:spPr>
        <a:xfrm>
          <a:off x="3582044" y="687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7" name="n_2mainValue【図書館】&#10;有形固定資産減価償却率">
          <a:extLst>
            <a:ext uri="{FF2B5EF4-FFF2-40B4-BE49-F238E27FC236}">
              <a16:creationId xmlns:a16="http://schemas.microsoft.com/office/drawing/2014/main" id="{F7275AD1-3144-4F26-BD9D-25027685192C}"/>
            </a:ext>
          </a:extLst>
        </xdr:cNvPr>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138447</xdr:rowOff>
    </xdr:from>
    <xdr:ext cx="405111" cy="259045"/>
    <xdr:sp macro="" textlink="">
      <xdr:nvSpPr>
        <xdr:cNvPr id="88" name="n_3mainValue【図書館】&#10;有形固定資産減価償却率">
          <a:extLst>
            <a:ext uri="{FF2B5EF4-FFF2-40B4-BE49-F238E27FC236}">
              <a16:creationId xmlns:a16="http://schemas.microsoft.com/office/drawing/2014/main" id="{36CD5CCA-2CB6-4D1F-BF3B-00063CBC6AEC}"/>
            </a:ext>
          </a:extLst>
        </xdr:cNvPr>
        <xdr:cNvSpPr txBox="1"/>
      </xdr:nvSpPr>
      <xdr:spPr>
        <a:xfrm>
          <a:off x="1816744" y="682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12717</xdr:rowOff>
    </xdr:from>
    <xdr:ext cx="405111" cy="259045"/>
    <xdr:sp macro="" textlink="">
      <xdr:nvSpPr>
        <xdr:cNvPr id="89" name="n_4mainValue【図書館】&#10;有形固定資産減価償却率">
          <a:extLst>
            <a:ext uri="{FF2B5EF4-FFF2-40B4-BE49-F238E27FC236}">
              <a16:creationId xmlns:a16="http://schemas.microsoft.com/office/drawing/2014/main" id="{7EBED7F6-45D3-46F2-BFB7-AF3AA9E9916E}"/>
            </a:ext>
          </a:extLst>
        </xdr:cNvPr>
        <xdr:cNvSpPr txBox="1"/>
      </xdr:nvSpPr>
      <xdr:spPr>
        <a:xfrm>
          <a:off x="927744"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5F72260C-0B96-4460-817C-F47A2D7CC3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E20EF50C-4D89-4822-996D-AE50F14706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10427FD8-1817-4AC1-97C7-59CDFA3E76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8BBCB34E-ED3A-4349-8136-BB6872E6DB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20E6189-389F-42B4-8FA9-6969BCD2094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8976C992-D722-4ECD-A1E0-C8A0045598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2743F7B7-5DC7-41B0-B46B-28DD7873D8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B0EB8F41-3946-4722-92F6-E12B7E4EB3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76304940-926C-415E-B15D-78CF337C129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C4C306A6-8353-4238-A4FF-11B932FFB6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B56ACF1C-F2E6-4A7D-9095-1D531A4B277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2A25C0B0-75C9-4924-BF0E-C9009543561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336B8AB5-BF85-46EF-99E9-32BF4BE59C0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CF109FDA-E303-4984-A6D9-E47A4223DF5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1AC8803B-46A8-4FCF-B04F-96B1451D206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2627C44F-51A9-4A3C-9699-9EA929861ED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EC9C8830-64BC-4AE9-9C32-B69B02D1AFD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6B8D344A-0ED3-4979-9E8D-AF01A4C7B8B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7954AA8-F46E-43C6-8397-32E2AD6983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6B93E95D-E52C-4991-BC32-ACE9E309E92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7B34DA72-EACC-47E6-AFAE-0C896CA0ED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21336</xdr:rowOff>
    </xdr:from>
    <xdr:to>
      <xdr:col>54</xdr:col>
      <xdr:colOff>189865</xdr:colOff>
      <xdr:row>41</xdr:row>
      <xdr:rowOff>51054</xdr:rowOff>
    </xdr:to>
    <xdr:cxnSp macro="">
      <xdr:nvCxnSpPr>
        <xdr:cNvPr id="111" name="直線コネクタ 110">
          <a:extLst>
            <a:ext uri="{FF2B5EF4-FFF2-40B4-BE49-F238E27FC236}">
              <a16:creationId xmlns:a16="http://schemas.microsoft.com/office/drawing/2014/main" id="{38786842-EC70-4EF6-8E0A-6E104791D9D9}"/>
            </a:ext>
          </a:extLst>
        </xdr:cNvPr>
        <xdr:cNvCxnSpPr/>
      </xdr:nvCxnSpPr>
      <xdr:spPr>
        <a:xfrm flipV="1">
          <a:off x="10476865" y="6193536"/>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2" name="【図書館】&#10;一人当たり面積最小値テキスト">
          <a:extLst>
            <a:ext uri="{FF2B5EF4-FFF2-40B4-BE49-F238E27FC236}">
              <a16:creationId xmlns:a16="http://schemas.microsoft.com/office/drawing/2014/main" id="{49B303C5-21D8-4FB0-9E63-850C6F95E684}"/>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3" name="直線コネクタ 112">
          <a:extLst>
            <a:ext uri="{FF2B5EF4-FFF2-40B4-BE49-F238E27FC236}">
              <a16:creationId xmlns:a16="http://schemas.microsoft.com/office/drawing/2014/main" id="{CC61D9A2-BC1D-4A63-ABD1-8E08DA995D76}"/>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139463</xdr:rowOff>
    </xdr:from>
    <xdr:ext cx="469744" cy="259045"/>
    <xdr:sp macro="" textlink="">
      <xdr:nvSpPr>
        <xdr:cNvPr id="114" name="【図書館】&#10;一人当たり面積最大値テキスト">
          <a:extLst>
            <a:ext uri="{FF2B5EF4-FFF2-40B4-BE49-F238E27FC236}">
              <a16:creationId xmlns:a16="http://schemas.microsoft.com/office/drawing/2014/main" id="{DF2AE343-8CB8-441D-B4F6-7F7A184B1CAE}"/>
            </a:ext>
          </a:extLst>
        </xdr:cNvPr>
        <xdr:cNvSpPr txBox="1"/>
      </xdr:nvSpPr>
      <xdr:spPr>
        <a:xfrm>
          <a:off x="10515600" y="59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21336</xdr:rowOff>
    </xdr:from>
    <xdr:to>
      <xdr:col>55</xdr:col>
      <xdr:colOff>88900</xdr:colOff>
      <xdr:row>36</xdr:row>
      <xdr:rowOff>21336</xdr:rowOff>
    </xdr:to>
    <xdr:cxnSp macro="">
      <xdr:nvCxnSpPr>
        <xdr:cNvPr id="115" name="直線コネクタ 114">
          <a:extLst>
            <a:ext uri="{FF2B5EF4-FFF2-40B4-BE49-F238E27FC236}">
              <a16:creationId xmlns:a16="http://schemas.microsoft.com/office/drawing/2014/main" id="{1072F451-301E-48C4-97C6-33C53E45672B}"/>
            </a:ext>
          </a:extLst>
        </xdr:cNvPr>
        <xdr:cNvCxnSpPr/>
      </xdr:nvCxnSpPr>
      <xdr:spPr>
        <a:xfrm>
          <a:off x="103886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138701</xdr:rowOff>
    </xdr:from>
    <xdr:ext cx="469744" cy="259045"/>
    <xdr:sp macro="" textlink="">
      <xdr:nvSpPr>
        <xdr:cNvPr id="116" name="【図書館】&#10;一人当たり面積平均値テキスト">
          <a:extLst>
            <a:ext uri="{FF2B5EF4-FFF2-40B4-BE49-F238E27FC236}">
              <a16:creationId xmlns:a16="http://schemas.microsoft.com/office/drawing/2014/main" id="{59ECB4A9-55CE-418D-853E-67A25F43C020}"/>
            </a:ext>
          </a:extLst>
        </xdr:cNvPr>
        <xdr:cNvSpPr txBox="1"/>
      </xdr:nvSpPr>
      <xdr:spPr>
        <a:xfrm>
          <a:off x="10515600" y="682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17" name="フローチャート: 判断 116">
          <a:extLst>
            <a:ext uri="{FF2B5EF4-FFF2-40B4-BE49-F238E27FC236}">
              <a16:creationId xmlns:a16="http://schemas.microsoft.com/office/drawing/2014/main" id="{89ED239B-AF2D-48A3-9977-C91E6F2F6F0D}"/>
            </a:ext>
          </a:extLst>
        </xdr:cNvPr>
        <xdr:cNvSpPr/>
      </xdr:nvSpPr>
      <xdr:spPr>
        <a:xfrm>
          <a:off x="104267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167132</xdr:rowOff>
    </xdr:from>
    <xdr:to>
      <xdr:col>50</xdr:col>
      <xdr:colOff>165100</xdr:colOff>
      <xdr:row>40</xdr:row>
      <xdr:rowOff>97282</xdr:rowOff>
    </xdr:to>
    <xdr:sp macro="" textlink="">
      <xdr:nvSpPr>
        <xdr:cNvPr id="118" name="フローチャート: 判断 117">
          <a:extLst>
            <a:ext uri="{FF2B5EF4-FFF2-40B4-BE49-F238E27FC236}">
              <a16:creationId xmlns:a16="http://schemas.microsoft.com/office/drawing/2014/main" id="{6C5839C8-E6E8-4E66-9001-E95AC5AE049C}"/>
            </a:ext>
          </a:extLst>
        </xdr:cNvPr>
        <xdr:cNvSpPr/>
      </xdr:nvSpPr>
      <xdr:spPr>
        <a:xfrm>
          <a:off x="9588500" y="68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16256</xdr:rowOff>
    </xdr:from>
    <xdr:to>
      <xdr:col>46</xdr:col>
      <xdr:colOff>38100</xdr:colOff>
      <xdr:row>40</xdr:row>
      <xdr:rowOff>117856</xdr:rowOff>
    </xdr:to>
    <xdr:sp macro="" textlink="">
      <xdr:nvSpPr>
        <xdr:cNvPr id="119" name="フローチャート: 判断 118">
          <a:extLst>
            <a:ext uri="{FF2B5EF4-FFF2-40B4-BE49-F238E27FC236}">
              <a16:creationId xmlns:a16="http://schemas.microsoft.com/office/drawing/2014/main" id="{13627FBF-BB77-4260-95F9-79F6CAEF7F7C}"/>
            </a:ext>
          </a:extLst>
        </xdr:cNvPr>
        <xdr:cNvSpPr/>
      </xdr:nvSpPr>
      <xdr:spPr>
        <a:xfrm>
          <a:off x="8699500" y="68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57404</xdr:rowOff>
    </xdr:from>
    <xdr:to>
      <xdr:col>41</xdr:col>
      <xdr:colOff>101600</xdr:colOff>
      <xdr:row>40</xdr:row>
      <xdr:rowOff>159004</xdr:rowOff>
    </xdr:to>
    <xdr:sp macro="" textlink="">
      <xdr:nvSpPr>
        <xdr:cNvPr id="120" name="フローチャート: 判断 119">
          <a:extLst>
            <a:ext uri="{FF2B5EF4-FFF2-40B4-BE49-F238E27FC236}">
              <a16:creationId xmlns:a16="http://schemas.microsoft.com/office/drawing/2014/main" id="{CD4E4268-0883-4BBD-8FDA-5AB359419A9D}"/>
            </a:ext>
          </a:extLst>
        </xdr:cNvPr>
        <xdr:cNvSpPr/>
      </xdr:nvSpPr>
      <xdr:spPr>
        <a:xfrm>
          <a:off x="7810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123698</xdr:rowOff>
    </xdr:from>
    <xdr:to>
      <xdr:col>36</xdr:col>
      <xdr:colOff>165100</xdr:colOff>
      <xdr:row>40</xdr:row>
      <xdr:rowOff>53848</xdr:rowOff>
    </xdr:to>
    <xdr:sp macro="" textlink="">
      <xdr:nvSpPr>
        <xdr:cNvPr id="121" name="フローチャート: 判断 120">
          <a:extLst>
            <a:ext uri="{FF2B5EF4-FFF2-40B4-BE49-F238E27FC236}">
              <a16:creationId xmlns:a16="http://schemas.microsoft.com/office/drawing/2014/main" id="{82D7238D-0EFD-4519-9E58-F784134D5DBE}"/>
            </a:ext>
          </a:extLst>
        </xdr:cNvPr>
        <xdr:cNvSpPr/>
      </xdr:nvSpPr>
      <xdr:spPr>
        <a:xfrm>
          <a:off x="6921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C48F999-197B-4C81-AF17-E92BEAC91C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8F3FAB0-5505-4657-9B71-403E5617C0A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D9BC7A-50EB-400A-93A4-32FE516A20E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5F1E671-0D8D-4682-A9CE-8F8E6A77498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1F20FD-378F-4405-A515-3848F7AA0D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7" name="楕円 126">
          <a:extLst>
            <a:ext uri="{FF2B5EF4-FFF2-40B4-BE49-F238E27FC236}">
              <a16:creationId xmlns:a16="http://schemas.microsoft.com/office/drawing/2014/main" id="{D97D9225-8BCC-4E7B-B70D-499946B7588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36847</xdr:rowOff>
    </xdr:from>
    <xdr:ext cx="469744" cy="259045"/>
    <xdr:sp macro="" textlink="">
      <xdr:nvSpPr>
        <xdr:cNvPr id="128" name="【図書館】&#10;一人当たり面積該当値テキスト">
          <a:extLst>
            <a:ext uri="{FF2B5EF4-FFF2-40B4-BE49-F238E27FC236}">
              <a16:creationId xmlns:a16="http://schemas.microsoft.com/office/drawing/2014/main" id="{D15739E4-1A19-4394-A6B7-7E0077798D0E}"/>
            </a:ext>
          </a:extLst>
        </xdr:cNvPr>
        <xdr:cNvSpPr txBox="1"/>
      </xdr:nvSpPr>
      <xdr:spPr>
        <a:xfrm>
          <a:off x="105156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9" name="楕円 128">
          <a:extLst>
            <a:ext uri="{FF2B5EF4-FFF2-40B4-BE49-F238E27FC236}">
              <a16:creationId xmlns:a16="http://schemas.microsoft.com/office/drawing/2014/main" id="{A07A6853-F151-4E11-9106-2691B179BCF4}"/>
            </a:ext>
          </a:extLst>
        </xdr:cNvPr>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76200</xdr:rowOff>
    </xdr:to>
    <xdr:cxnSp macro="">
      <xdr:nvCxnSpPr>
        <xdr:cNvPr id="130" name="直線コネクタ 129">
          <a:extLst>
            <a:ext uri="{FF2B5EF4-FFF2-40B4-BE49-F238E27FC236}">
              <a16:creationId xmlns:a16="http://schemas.microsoft.com/office/drawing/2014/main" id="{465BBD09-F555-490B-B68F-64E3025CCB2D}"/>
            </a:ext>
          </a:extLst>
        </xdr:cNvPr>
        <xdr:cNvCxnSpPr/>
      </xdr:nvCxnSpPr>
      <xdr:spPr>
        <a:xfrm flipV="1">
          <a:off x="9639300" y="675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34544</xdr:rowOff>
    </xdr:from>
    <xdr:to>
      <xdr:col>46</xdr:col>
      <xdr:colOff>38100</xdr:colOff>
      <xdr:row>39</xdr:row>
      <xdr:rowOff>136144</xdr:rowOff>
    </xdr:to>
    <xdr:sp macro="" textlink="">
      <xdr:nvSpPr>
        <xdr:cNvPr id="131" name="楕円 130">
          <a:extLst>
            <a:ext uri="{FF2B5EF4-FFF2-40B4-BE49-F238E27FC236}">
              <a16:creationId xmlns:a16="http://schemas.microsoft.com/office/drawing/2014/main" id="{76E386EB-6C81-42F2-8649-643FDECFF771}"/>
            </a:ext>
          </a:extLst>
        </xdr:cNvPr>
        <xdr:cNvSpPr/>
      </xdr:nvSpPr>
      <xdr:spPr>
        <a:xfrm>
          <a:off x="8699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85344</xdr:rowOff>
    </xdr:to>
    <xdr:cxnSp macro="">
      <xdr:nvCxnSpPr>
        <xdr:cNvPr id="132" name="直線コネクタ 131">
          <a:extLst>
            <a:ext uri="{FF2B5EF4-FFF2-40B4-BE49-F238E27FC236}">
              <a16:creationId xmlns:a16="http://schemas.microsoft.com/office/drawing/2014/main" id="{7A36E235-D749-4697-81D6-77157E318979}"/>
            </a:ext>
          </a:extLst>
        </xdr:cNvPr>
        <xdr:cNvCxnSpPr/>
      </xdr:nvCxnSpPr>
      <xdr:spPr>
        <a:xfrm flipV="1">
          <a:off x="8750300" y="67627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25400</xdr:rowOff>
    </xdr:from>
    <xdr:to>
      <xdr:col>41</xdr:col>
      <xdr:colOff>101600</xdr:colOff>
      <xdr:row>34</xdr:row>
      <xdr:rowOff>127000</xdr:rowOff>
    </xdr:to>
    <xdr:sp macro="" textlink="">
      <xdr:nvSpPr>
        <xdr:cNvPr id="133" name="楕円 132">
          <a:extLst>
            <a:ext uri="{FF2B5EF4-FFF2-40B4-BE49-F238E27FC236}">
              <a16:creationId xmlns:a16="http://schemas.microsoft.com/office/drawing/2014/main" id="{DCEC2573-6BC4-4CDC-8247-9B65C0D8310C}"/>
            </a:ext>
          </a:extLst>
        </xdr:cNvPr>
        <xdr:cNvSpPr/>
      </xdr:nvSpPr>
      <xdr:spPr>
        <a:xfrm>
          <a:off x="7810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76200</xdr:rowOff>
    </xdr:from>
    <xdr:to>
      <xdr:col>45</xdr:col>
      <xdr:colOff>177800</xdr:colOff>
      <xdr:row>39</xdr:row>
      <xdr:rowOff>85344</xdr:rowOff>
    </xdr:to>
    <xdr:cxnSp macro="">
      <xdr:nvCxnSpPr>
        <xdr:cNvPr id="134" name="直線コネクタ 133">
          <a:extLst>
            <a:ext uri="{FF2B5EF4-FFF2-40B4-BE49-F238E27FC236}">
              <a16:creationId xmlns:a16="http://schemas.microsoft.com/office/drawing/2014/main" id="{D2298910-63FC-4F42-831F-9D1526996F80}"/>
            </a:ext>
          </a:extLst>
        </xdr:cNvPr>
        <xdr:cNvCxnSpPr/>
      </xdr:nvCxnSpPr>
      <xdr:spPr>
        <a:xfrm>
          <a:off x="7861300" y="5905500"/>
          <a:ext cx="889000" cy="86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5" name="楕円 134">
          <a:extLst>
            <a:ext uri="{FF2B5EF4-FFF2-40B4-BE49-F238E27FC236}">
              <a16:creationId xmlns:a16="http://schemas.microsoft.com/office/drawing/2014/main" id="{2BAC89E4-C47B-4BC6-A588-BE19D28A5D20}"/>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76200</xdr:rowOff>
    </xdr:from>
    <xdr:to>
      <xdr:col>41</xdr:col>
      <xdr:colOff>50800</xdr:colOff>
      <xdr:row>40</xdr:row>
      <xdr:rowOff>76200</xdr:rowOff>
    </xdr:to>
    <xdr:cxnSp macro="">
      <xdr:nvCxnSpPr>
        <xdr:cNvPr id="136" name="直線コネクタ 135">
          <a:extLst>
            <a:ext uri="{FF2B5EF4-FFF2-40B4-BE49-F238E27FC236}">
              <a16:creationId xmlns:a16="http://schemas.microsoft.com/office/drawing/2014/main" id="{EBB6B38E-96D9-4D42-B47A-C15CBA6D1658}"/>
            </a:ext>
          </a:extLst>
        </xdr:cNvPr>
        <xdr:cNvCxnSpPr/>
      </xdr:nvCxnSpPr>
      <xdr:spPr>
        <a:xfrm flipV="1">
          <a:off x="6972300" y="59055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88409</xdr:rowOff>
    </xdr:from>
    <xdr:ext cx="469744" cy="259045"/>
    <xdr:sp macro="" textlink="">
      <xdr:nvSpPr>
        <xdr:cNvPr id="137" name="n_1aveValue【図書館】&#10;一人当たり面積">
          <a:extLst>
            <a:ext uri="{FF2B5EF4-FFF2-40B4-BE49-F238E27FC236}">
              <a16:creationId xmlns:a16="http://schemas.microsoft.com/office/drawing/2014/main" id="{8D8C3484-A5C0-4A4B-AE75-4C5953026E9F}"/>
            </a:ext>
          </a:extLst>
        </xdr:cNvPr>
        <xdr:cNvSpPr txBox="1"/>
      </xdr:nvSpPr>
      <xdr:spPr>
        <a:xfrm>
          <a:off x="9391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108983</xdr:rowOff>
    </xdr:from>
    <xdr:ext cx="469744" cy="259045"/>
    <xdr:sp macro="" textlink="">
      <xdr:nvSpPr>
        <xdr:cNvPr id="138" name="n_2aveValue【図書館】&#10;一人当たり面積">
          <a:extLst>
            <a:ext uri="{FF2B5EF4-FFF2-40B4-BE49-F238E27FC236}">
              <a16:creationId xmlns:a16="http://schemas.microsoft.com/office/drawing/2014/main" id="{8DF7EA69-A673-4479-AE75-9BA2C4049C42}"/>
            </a:ext>
          </a:extLst>
        </xdr:cNvPr>
        <xdr:cNvSpPr txBox="1"/>
      </xdr:nvSpPr>
      <xdr:spPr>
        <a:xfrm>
          <a:off x="8515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39" name="n_3aveValue【図書館】&#10;一人当たり面積">
          <a:extLst>
            <a:ext uri="{FF2B5EF4-FFF2-40B4-BE49-F238E27FC236}">
              <a16:creationId xmlns:a16="http://schemas.microsoft.com/office/drawing/2014/main" id="{F905B3FE-EA33-41BF-B719-2F02D8BCDD66}"/>
            </a:ext>
          </a:extLst>
        </xdr:cNvPr>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70375</xdr:rowOff>
    </xdr:from>
    <xdr:ext cx="469744" cy="259045"/>
    <xdr:sp macro="" textlink="">
      <xdr:nvSpPr>
        <xdr:cNvPr id="140" name="n_4aveValue【図書館】&#10;一人当たり面積">
          <a:extLst>
            <a:ext uri="{FF2B5EF4-FFF2-40B4-BE49-F238E27FC236}">
              <a16:creationId xmlns:a16="http://schemas.microsoft.com/office/drawing/2014/main" id="{8E0B410C-800A-47C7-9A4F-D301AE5DB0D4}"/>
            </a:ext>
          </a:extLst>
        </xdr:cNvPr>
        <xdr:cNvSpPr txBox="1"/>
      </xdr:nvSpPr>
      <xdr:spPr>
        <a:xfrm>
          <a:off x="67374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143527</xdr:rowOff>
    </xdr:from>
    <xdr:ext cx="469744" cy="259045"/>
    <xdr:sp macro="" textlink="">
      <xdr:nvSpPr>
        <xdr:cNvPr id="141" name="n_1mainValue【図書館】&#10;一人当たり面積">
          <a:extLst>
            <a:ext uri="{FF2B5EF4-FFF2-40B4-BE49-F238E27FC236}">
              <a16:creationId xmlns:a16="http://schemas.microsoft.com/office/drawing/2014/main" id="{890C1CAF-B384-4C74-A407-F350B0F53548}"/>
            </a:ext>
          </a:extLst>
        </xdr:cNvPr>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152671</xdr:rowOff>
    </xdr:from>
    <xdr:ext cx="469744" cy="259045"/>
    <xdr:sp macro="" textlink="">
      <xdr:nvSpPr>
        <xdr:cNvPr id="142" name="n_2mainValue【図書館】&#10;一人当たり面積">
          <a:extLst>
            <a:ext uri="{FF2B5EF4-FFF2-40B4-BE49-F238E27FC236}">
              <a16:creationId xmlns:a16="http://schemas.microsoft.com/office/drawing/2014/main" id="{88084C94-F4FC-4876-BFAD-0CBE10D926B8}"/>
            </a:ext>
          </a:extLst>
        </xdr:cNvPr>
        <xdr:cNvSpPr txBox="1"/>
      </xdr:nvSpPr>
      <xdr:spPr>
        <a:xfrm>
          <a:off x="8515427"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143527</xdr:rowOff>
    </xdr:from>
    <xdr:ext cx="469744" cy="259045"/>
    <xdr:sp macro="" textlink="">
      <xdr:nvSpPr>
        <xdr:cNvPr id="143" name="n_3mainValue【図書館】&#10;一人当たり面積">
          <a:extLst>
            <a:ext uri="{FF2B5EF4-FFF2-40B4-BE49-F238E27FC236}">
              <a16:creationId xmlns:a16="http://schemas.microsoft.com/office/drawing/2014/main" id="{1E337373-5A81-455D-86F4-5D7EC5FBB771}"/>
            </a:ext>
          </a:extLst>
        </xdr:cNvPr>
        <xdr:cNvSpPr txBox="1"/>
      </xdr:nvSpPr>
      <xdr:spPr>
        <a:xfrm>
          <a:off x="76264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4" name="n_4mainValue【図書館】&#10;一人当たり面積">
          <a:extLst>
            <a:ext uri="{FF2B5EF4-FFF2-40B4-BE49-F238E27FC236}">
              <a16:creationId xmlns:a16="http://schemas.microsoft.com/office/drawing/2014/main" id="{6BFC268D-38D7-4874-A0B1-B93BFF4C6AAC}"/>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B19352B3-27A5-4E14-B749-B357ED7673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2901D5F-F71D-4011-8AD5-8FFA5D92621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22859229-A2D0-4469-8148-3E25DFB90B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E8D02B7C-E2DB-46E2-92F5-7D66DF3D89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1E5A6CF6-B777-4057-8DB6-A250F9D57C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AE24C270-3652-49E0-A0AA-4778D2A7D3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E9F04CAE-0847-48F2-A61A-FDEDD36F46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63674581-C6F4-4998-8F11-279C9BD9843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439725E1-47C6-4DB8-8302-8EFE10B2B4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C2BE3F8-0030-4ACC-95A5-47C07F2BB2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D1D38E15-7541-4F8B-A0D6-C777EB1E0D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3CB2C5EF-FA37-42F0-9821-8AE6628A670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A04833BD-CBA0-4748-9FBA-EBF5F8B596C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5004DCDE-ACE2-4B31-9344-CC5602B52C3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BD1D3C93-94D1-4263-AFAB-BD327272E4D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75FB0326-B370-444A-B2E0-284BAF7DEF3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4DC34B36-07B7-48B5-B23B-37EFFD73832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BB998700-60B0-434F-A087-3A91AF85153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9BDA97EF-29B7-4FC4-A738-F9CF831A4E5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D72F8910-0045-4ADF-93AF-4F02D4ABA69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F3B2E468-A7BD-4BF3-82FB-31512E7CD46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B065E590-7C1F-4886-8DD2-EDB76B256D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B4F2029-D3EA-4F28-94AE-947445DB893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9ECADE0E-9625-4EC0-B933-93060734A2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7BC991D7-5663-46D0-A42A-181FD3DFF874}"/>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329394E7-EEAB-4E31-B41E-34B8F59394C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7DBC7936-2DBB-4210-90EC-2E6AD423C25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DF77A1D-7345-48BF-8C1F-F5FA1725DDDC}"/>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3" name="直線コネクタ 172">
          <a:extLst>
            <a:ext uri="{FF2B5EF4-FFF2-40B4-BE49-F238E27FC236}">
              <a16:creationId xmlns:a16="http://schemas.microsoft.com/office/drawing/2014/main" id="{999CB009-E080-40DC-9361-01C752A4ED41}"/>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38BB36C2-F1AE-4F40-A96A-39B3CA77E703}"/>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5" name="フローチャート: 判断 174">
          <a:extLst>
            <a:ext uri="{FF2B5EF4-FFF2-40B4-BE49-F238E27FC236}">
              <a16:creationId xmlns:a16="http://schemas.microsoft.com/office/drawing/2014/main" id="{339334ED-1668-45A1-A9BF-FB25E44EF758}"/>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6" name="フローチャート: 判断 175">
          <a:extLst>
            <a:ext uri="{FF2B5EF4-FFF2-40B4-BE49-F238E27FC236}">
              <a16:creationId xmlns:a16="http://schemas.microsoft.com/office/drawing/2014/main" id="{2F1FDE58-6C79-49F9-A1EA-CA35E76CCFC6}"/>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7" name="フローチャート: 判断 176">
          <a:extLst>
            <a:ext uri="{FF2B5EF4-FFF2-40B4-BE49-F238E27FC236}">
              <a16:creationId xmlns:a16="http://schemas.microsoft.com/office/drawing/2014/main" id="{E4085309-1C5F-44EE-A39C-724E1140A32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8" name="フローチャート: 判断 177">
          <a:extLst>
            <a:ext uri="{FF2B5EF4-FFF2-40B4-BE49-F238E27FC236}">
              <a16:creationId xmlns:a16="http://schemas.microsoft.com/office/drawing/2014/main" id="{C8882130-0C32-41A6-BF4D-7875CD4CE808}"/>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9" name="フローチャート: 判断 178">
          <a:extLst>
            <a:ext uri="{FF2B5EF4-FFF2-40B4-BE49-F238E27FC236}">
              <a16:creationId xmlns:a16="http://schemas.microsoft.com/office/drawing/2014/main" id="{59F59FDB-26C3-4DFC-8FB5-3702F8836CB4}"/>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73D772D-A832-4DB7-9DD4-2D23B61353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3386AFC-C724-4E92-9335-6AC81B04E8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9B93185-9E2B-4B5A-85B9-CC881F814ED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6135FC8-9ED8-4F01-AC67-94E0646E51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6533984-9C2B-4D75-8664-CA1E1F9277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85" name="楕円 184">
          <a:extLst>
            <a:ext uri="{FF2B5EF4-FFF2-40B4-BE49-F238E27FC236}">
              <a16:creationId xmlns:a16="http://schemas.microsoft.com/office/drawing/2014/main" id="{47E646C4-0789-4D3D-9B7D-9E09C36E5815}"/>
            </a:ext>
          </a:extLst>
        </xdr:cNvPr>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38752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DF633EE4-242A-424F-A9EB-75DAE0C3A89C}"/>
            </a:ext>
          </a:extLst>
        </xdr:cNvPr>
        <xdr:cNvSpPr txBox="1"/>
      </xdr:nvSpPr>
      <xdr:spPr>
        <a:xfrm>
          <a:off x="46736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187" name="楕円 186">
          <a:extLst>
            <a:ext uri="{FF2B5EF4-FFF2-40B4-BE49-F238E27FC236}">
              <a16:creationId xmlns:a16="http://schemas.microsoft.com/office/drawing/2014/main" id="{01047679-B1DD-42E0-A6DC-67F50CF172A0}"/>
            </a:ext>
          </a:extLst>
        </xdr:cNvPr>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66675</xdr:rowOff>
    </xdr:from>
    <xdr:to>
      <xdr:col>24</xdr:col>
      <xdr:colOff>63500</xdr:colOff>
      <xdr:row>59</xdr:row>
      <xdr:rowOff>66675</xdr:rowOff>
    </xdr:to>
    <xdr:cxnSp macro="">
      <xdr:nvCxnSpPr>
        <xdr:cNvPr id="188" name="直線コネクタ 187">
          <a:extLst>
            <a:ext uri="{FF2B5EF4-FFF2-40B4-BE49-F238E27FC236}">
              <a16:creationId xmlns:a16="http://schemas.microsoft.com/office/drawing/2014/main" id="{DE5D6D72-C0F4-4F49-8E32-36F829D5F435}"/>
            </a:ext>
          </a:extLst>
        </xdr:cNvPr>
        <xdr:cNvCxnSpPr/>
      </xdr:nvCxnSpPr>
      <xdr:spPr>
        <a:xfrm>
          <a:off x="3797300" y="10182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141605</xdr:rowOff>
    </xdr:from>
    <xdr:to>
      <xdr:col>15</xdr:col>
      <xdr:colOff>101600</xdr:colOff>
      <xdr:row>59</xdr:row>
      <xdr:rowOff>71755</xdr:rowOff>
    </xdr:to>
    <xdr:sp macro="" textlink="">
      <xdr:nvSpPr>
        <xdr:cNvPr id="189" name="楕円 188">
          <a:extLst>
            <a:ext uri="{FF2B5EF4-FFF2-40B4-BE49-F238E27FC236}">
              <a16:creationId xmlns:a16="http://schemas.microsoft.com/office/drawing/2014/main" id="{459A836B-12C6-4A11-B418-323E3B50EA8F}"/>
            </a:ext>
          </a:extLst>
        </xdr:cNvPr>
        <xdr:cNvSpPr/>
      </xdr:nvSpPr>
      <xdr:spPr>
        <a:xfrm>
          <a:off x="2857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20955</xdr:rowOff>
    </xdr:from>
    <xdr:to>
      <xdr:col>19</xdr:col>
      <xdr:colOff>177800</xdr:colOff>
      <xdr:row>59</xdr:row>
      <xdr:rowOff>66675</xdr:rowOff>
    </xdr:to>
    <xdr:cxnSp macro="">
      <xdr:nvCxnSpPr>
        <xdr:cNvPr id="190" name="直線コネクタ 189">
          <a:extLst>
            <a:ext uri="{FF2B5EF4-FFF2-40B4-BE49-F238E27FC236}">
              <a16:creationId xmlns:a16="http://schemas.microsoft.com/office/drawing/2014/main" id="{261EAB63-F827-45E2-880B-59B4317DEE5E}"/>
            </a:ext>
          </a:extLst>
        </xdr:cNvPr>
        <xdr:cNvCxnSpPr/>
      </xdr:nvCxnSpPr>
      <xdr:spPr>
        <a:xfrm>
          <a:off x="2908300" y="10136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91" name="楕円 190">
          <a:extLst>
            <a:ext uri="{FF2B5EF4-FFF2-40B4-BE49-F238E27FC236}">
              <a16:creationId xmlns:a16="http://schemas.microsoft.com/office/drawing/2014/main" id="{E1402E9A-A874-4214-9730-E4536D0E81FA}"/>
            </a:ext>
          </a:extLst>
        </xdr:cNvPr>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104775</xdr:rowOff>
    </xdr:from>
    <xdr:to>
      <xdr:col>15</xdr:col>
      <xdr:colOff>50800</xdr:colOff>
      <xdr:row>59</xdr:row>
      <xdr:rowOff>20955</xdr:rowOff>
    </xdr:to>
    <xdr:cxnSp macro="">
      <xdr:nvCxnSpPr>
        <xdr:cNvPr id="192" name="直線コネクタ 191">
          <a:extLst>
            <a:ext uri="{FF2B5EF4-FFF2-40B4-BE49-F238E27FC236}">
              <a16:creationId xmlns:a16="http://schemas.microsoft.com/office/drawing/2014/main" id="{BE3D18E0-8C5F-4216-8F9C-74C6F5890332}"/>
            </a:ext>
          </a:extLst>
        </xdr:cNvPr>
        <xdr:cNvCxnSpPr/>
      </xdr:nvCxnSpPr>
      <xdr:spPr>
        <a:xfrm>
          <a:off x="2019300" y="100488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55880</xdr:rowOff>
    </xdr:from>
    <xdr:to>
      <xdr:col>6</xdr:col>
      <xdr:colOff>38100</xdr:colOff>
      <xdr:row>58</xdr:row>
      <xdr:rowOff>157480</xdr:rowOff>
    </xdr:to>
    <xdr:sp macro="" textlink="">
      <xdr:nvSpPr>
        <xdr:cNvPr id="193" name="楕円 192">
          <a:extLst>
            <a:ext uri="{FF2B5EF4-FFF2-40B4-BE49-F238E27FC236}">
              <a16:creationId xmlns:a16="http://schemas.microsoft.com/office/drawing/2014/main" id="{59ABB60A-802E-4C73-A7AE-CCAF03B71B9D}"/>
            </a:ext>
          </a:extLst>
        </xdr:cNvPr>
        <xdr:cNvSpPr/>
      </xdr:nvSpPr>
      <xdr:spPr>
        <a:xfrm>
          <a:off x="107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104775</xdr:rowOff>
    </xdr:from>
    <xdr:to>
      <xdr:col>10</xdr:col>
      <xdr:colOff>114300</xdr:colOff>
      <xdr:row>58</xdr:row>
      <xdr:rowOff>106680</xdr:rowOff>
    </xdr:to>
    <xdr:cxnSp macro="">
      <xdr:nvCxnSpPr>
        <xdr:cNvPr id="194" name="直線コネクタ 193">
          <a:extLst>
            <a:ext uri="{FF2B5EF4-FFF2-40B4-BE49-F238E27FC236}">
              <a16:creationId xmlns:a16="http://schemas.microsoft.com/office/drawing/2014/main" id="{A974E7D7-4F93-4A49-8D2E-0A47A21DF443}"/>
            </a:ext>
          </a:extLst>
        </xdr:cNvPr>
        <xdr:cNvCxnSpPr/>
      </xdr:nvCxnSpPr>
      <xdr:spPr>
        <a:xfrm flipV="1">
          <a:off x="1130300" y="10048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95" name="n_1aveValue【体育館・プール】&#10;有形固定資産減価償却率">
          <a:extLst>
            <a:ext uri="{FF2B5EF4-FFF2-40B4-BE49-F238E27FC236}">
              <a16:creationId xmlns:a16="http://schemas.microsoft.com/office/drawing/2014/main" id="{828AA75B-AB09-4E7B-8405-AC22942D1DC9}"/>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6" name="n_2aveValue【体育館・プール】&#10;有形固定資産減価償却率">
          <a:extLst>
            <a:ext uri="{FF2B5EF4-FFF2-40B4-BE49-F238E27FC236}">
              <a16:creationId xmlns:a16="http://schemas.microsoft.com/office/drawing/2014/main" id="{92BF6233-2C52-4A2C-B86D-8937B425CE6D}"/>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7" name="n_3aveValue【体育館・プール】&#10;有形固定資産減価償却率">
          <a:extLst>
            <a:ext uri="{FF2B5EF4-FFF2-40B4-BE49-F238E27FC236}">
              <a16:creationId xmlns:a16="http://schemas.microsoft.com/office/drawing/2014/main" id="{57E9BB43-B724-40BC-A71D-1330F441050F}"/>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98" name="n_4aveValue【体育館・プール】&#10;有形固定資産減価償却率">
          <a:extLst>
            <a:ext uri="{FF2B5EF4-FFF2-40B4-BE49-F238E27FC236}">
              <a16:creationId xmlns:a16="http://schemas.microsoft.com/office/drawing/2014/main" id="{69E2D391-9BAA-427A-A575-CE91D6FAD538}"/>
            </a:ext>
          </a:extLst>
        </xdr:cNvPr>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134002</xdr:rowOff>
    </xdr:from>
    <xdr:ext cx="405111" cy="259045"/>
    <xdr:sp macro="" textlink="">
      <xdr:nvSpPr>
        <xdr:cNvPr id="199" name="n_1mainValue【体育館・プール】&#10;有形固定資産減価償却率">
          <a:extLst>
            <a:ext uri="{FF2B5EF4-FFF2-40B4-BE49-F238E27FC236}">
              <a16:creationId xmlns:a16="http://schemas.microsoft.com/office/drawing/2014/main" id="{55102200-9A4D-4227-8491-3C17496583D6}"/>
            </a:ext>
          </a:extLst>
        </xdr:cNvPr>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88282</xdr:rowOff>
    </xdr:from>
    <xdr:ext cx="405111" cy="259045"/>
    <xdr:sp macro="" textlink="">
      <xdr:nvSpPr>
        <xdr:cNvPr id="200" name="n_2mainValue【体育館・プール】&#10;有形固定資産減価償却率">
          <a:extLst>
            <a:ext uri="{FF2B5EF4-FFF2-40B4-BE49-F238E27FC236}">
              <a16:creationId xmlns:a16="http://schemas.microsoft.com/office/drawing/2014/main" id="{AE946D95-31D1-48B5-918C-4202ED675C78}"/>
            </a:ext>
          </a:extLst>
        </xdr:cNvPr>
        <xdr:cNvSpPr txBox="1"/>
      </xdr:nvSpPr>
      <xdr:spPr>
        <a:xfrm>
          <a:off x="2705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201" name="n_3mainValue【体育館・プール】&#10;有形固定資産減価償却率">
          <a:extLst>
            <a:ext uri="{FF2B5EF4-FFF2-40B4-BE49-F238E27FC236}">
              <a16:creationId xmlns:a16="http://schemas.microsoft.com/office/drawing/2014/main" id="{DB8FDC19-66A4-4242-8978-00F9387A706B}"/>
            </a:ext>
          </a:extLst>
        </xdr:cNvPr>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2557</xdr:rowOff>
    </xdr:from>
    <xdr:ext cx="405111" cy="259045"/>
    <xdr:sp macro="" textlink="">
      <xdr:nvSpPr>
        <xdr:cNvPr id="202" name="n_4mainValue【体育館・プール】&#10;有形固定資産減価償却率">
          <a:extLst>
            <a:ext uri="{FF2B5EF4-FFF2-40B4-BE49-F238E27FC236}">
              <a16:creationId xmlns:a16="http://schemas.microsoft.com/office/drawing/2014/main" id="{BB9C40BF-E983-4EDB-A3B4-E684E46CD448}"/>
            </a:ext>
          </a:extLst>
        </xdr:cNvPr>
        <xdr:cNvSpPr txBox="1"/>
      </xdr:nvSpPr>
      <xdr:spPr>
        <a:xfrm>
          <a:off x="927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61CA2177-B636-4CC7-8F91-DD87D4D2E1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E381A5C-6CD7-4225-ABCF-5857176CB8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CF8FCC37-08A9-4C55-B545-8F6858AF4E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57251F10-2429-45FD-8D4E-E13ADFFEECF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2FE3C0A-4BC6-4EF5-A8E0-A88FD613DB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7FAFE80B-8327-46C8-BFF4-53BF1DE74D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5B326206-FC61-4F51-8E46-CD5134DE09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A64B2261-D7C3-41CA-8004-C1B8DAEC6F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9952488-84A7-4A17-A62B-3B5888F591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E5781128-45EC-4C73-9D9F-BDE4E63268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id="{09B3F3F0-2607-42F9-AA8F-D5C013439DD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4" name="テキスト ボックス 213">
          <a:extLst>
            <a:ext uri="{FF2B5EF4-FFF2-40B4-BE49-F238E27FC236}">
              <a16:creationId xmlns:a16="http://schemas.microsoft.com/office/drawing/2014/main" id="{526375F4-A793-4C7A-86AE-C642927258D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id="{4B3EA7CD-E717-4987-AEEF-A54B4CCBAE0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6" name="テキスト ボックス 215">
          <a:extLst>
            <a:ext uri="{FF2B5EF4-FFF2-40B4-BE49-F238E27FC236}">
              <a16:creationId xmlns:a16="http://schemas.microsoft.com/office/drawing/2014/main" id="{0D3BDC6F-0C4E-4408-A952-138E8F70B8A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id="{0D0997D8-1983-47D0-A210-FC97D0D401C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8" name="テキスト ボックス 217">
          <a:extLst>
            <a:ext uri="{FF2B5EF4-FFF2-40B4-BE49-F238E27FC236}">
              <a16:creationId xmlns:a16="http://schemas.microsoft.com/office/drawing/2014/main" id="{3DBFF397-FC83-4379-8C7B-E8D556C5F4E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id="{D40A4F8B-A2CB-4554-94A6-F3822FA0769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0" name="テキスト ボックス 219">
          <a:extLst>
            <a:ext uri="{FF2B5EF4-FFF2-40B4-BE49-F238E27FC236}">
              <a16:creationId xmlns:a16="http://schemas.microsoft.com/office/drawing/2014/main" id="{FFA470EC-E1E4-46DC-98C1-B898ED56DA34}"/>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28B46E78-8812-4644-B635-57EE24657E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D86AAD03-705B-426C-841C-CD7EF338CF7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060E7883-EB58-4A47-B7BB-AC820E0502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4" name="直線コネクタ 223">
          <a:extLst>
            <a:ext uri="{FF2B5EF4-FFF2-40B4-BE49-F238E27FC236}">
              <a16:creationId xmlns:a16="http://schemas.microsoft.com/office/drawing/2014/main" id="{EB0A3006-81FB-4348-8C01-58905CD1A7FC}"/>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5" name="【体育館・プール】&#10;一人当たり面積最小値テキスト">
          <a:extLst>
            <a:ext uri="{FF2B5EF4-FFF2-40B4-BE49-F238E27FC236}">
              <a16:creationId xmlns:a16="http://schemas.microsoft.com/office/drawing/2014/main" id="{809BDB5F-AE6D-496B-A4A0-857B268815BB}"/>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6" name="直線コネクタ 225">
          <a:extLst>
            <a:ext uri="{FF2B5EF4-FFF2-40B4-BE49-F238E27FC236}">
              <a16:creationId xmlns:a16="http://schemas.microsoft.com/office/drawing/2014/main" id="{94349DDB-1BCC-4221-87C4-9307FC957BF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7" name="【体育館・プール】&#10;一人当たり面積最大値テキスト">
          <a:extLst>
            <a:ext uri="{FF2B5EF4-FFF2-40B4-BE49-F238E27FC236}">
              <a16:creationId xmlns:a16="http://schemas.microsoft.com/office/drawing/2014/main" id="{149310BD-4834-4DF0-9532-9F29E0226FE3}"/>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8" name="直線コネクタ 227">
          <a:extLst>
            <a:ext uri="{FF2B5EF4-FFF2-40B4-BE49-F238E27FC236}">
              <a16:creationId xmlns:a16="http://schemas.microsoft.com/office/drawing/2014/main" id="{1B95678C-BB29-4E84-80FE-806CD85A64A4}"/>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29" name="【体育館・プール】&#10;一人当たり面積平均値テキスト">
          <a:extLst>
            <a:ext uri="{FF2B5EF4-FFF2-40B4-BE49-F238E27FC236}">
              <a16:creationId xmlns:a16="http://schemas.microsoft.com/office/drawing/2014/main" id="{B7EDDEBB-55DB-4E13-8F97-1757C353CB35}"/>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0" name="フローチャート: 判断 229">
          <a:extLst>
            <a:ext uri="{FF2B5EF4-FFF2-40B4-BE49-F238E27FC236}">
              <a16:creationId xmlns:a16="http://schemas.microsoft.com/office/drawing/2014/main" id="{E8E2EDA5-D4EB-4107-99A1-2DF1D4D002FF}"/>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1" name="フローチャート: 判断 230">
          <a:extLst>
            <a:ext uri="{FF2B5EF4-FFF2-40B4-BE49-F238E27FC236}">
              <a16:creationId xmlns:a16="http://schemas.microsoft.com/office/drawing/2014/main" id="{0C98EF8F-1323-4564-AF0E-CE4311C16FC3}"/>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2" name="フローチャート: 判断 231">
          <a:extLst>
            <a:ext uri="{FF2B5EF4-FFF2-40B4-BE49-F238E27FC236}">
              <a16:creationId xmlns:a16="http://schemas.microsoft.com/office/drawing/2014/main" id="{96BC182D-C773-4683-9415-DC5E287A67ED}"/>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3" name="フローチャート: 判断 232">
          <a:extLst>
            <a:ext uri="{FF2B5EF4-FFF2-40B4-BE49-F238E27FC236}">
              <a16:creationId xmlns:a16="http://schemas.microsoft.com/office/drawing/2014/main" id="{B3CA189A-50C1-4030-9177-B16A36234306}"/>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60299</xdr:rowOff>
    </xdr:from>
    <xdr:to>
      <xdr:col>36</xdr:col>
      <xdr:colOff>165100</xdr:colOff>
      <xdr:row>62</xdr:row>
      <xdr:rowOff>161899</xdr:rowOff>
    </xdr:to>
    <xdr:sp macro="" textlink="">
      <xdr:nvSpPr>
        <xdr:cNvPr id="234" name="フローチャート: 判断 233">
          <a:extLst>
            <a:ext uri="{FF2B5EF4-FFF2-40B4-BE49-F238E27FC236}">
              <a16:creationId xmlns:a16="http://schemas.microsoft.com/office/drawing/2014/main" id="{EF763BC8-D1FC-4E76-80BE-C40192BDF8AC}"/>
            </a:ext>
          </a:extLst>
        </xdr:cNvPr>
        <xdr:cNvSpPr/>
      </xdr:nvSpPr>
      <xdr:spPr>
        <a:xfrm>
          <a:off x="6921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44BDB34-8401-4A20-B9AB-46C4E0BDB1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7D7EA95-1139-4D74-A402-98A83DBCDE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4691EF2-D6C4-40D1-AE33-E87F1EFBE5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62FB781-FF70-44ED-9685-FD9F562A51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501944B-2724-4B23-882E-5203C9F43D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117907</xdr:rowOff>
    </xdr:from>
    <xdr:to>
      <xdr:col>55</xdr:col>
      <xdr:colOff>50800</xdr:colOff>
      <xdr:row>59</xdr:row>
      <xdr:rowOff>48057</xdr:rowOff>
    </xdr:to>
    <xdr:sp macro="" textlink="">
      <xdr:nvSpPr>
        <xdr:cNvPr id="240" name="楕円 239">
          <a:extLst>
            <a:ext uri="{FF2B5EF4-FFF2-40B4-BE49-F238E27FC236}">
              <a16:creationId xmlns:a16="http://schemas.microsoft.com/office/drawing/2014/main" id="{53A8A561-8E7B-46AA-B6B9-3DB9522088D3}"/>
            </a:ext>
          </a:extLst>
        </xdr:cNvPr>
        <xdr:cNvSpPr/>
      </xdr:nvSpPr>
      <xdr:spPr>
        <a:xfrm>
          <a:off x="10426700" y="100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140784</xdr:rowOff>
    </xdr:from>
    <xdr:ext cx="469744" cy="259045"/>
    <xdr:sp macro="" textlink="">
      <xdr:nvSpPr>
        <xdr:cNvPr id="241" name="【体育館・プール】&#10;一人当たり面積該当値テキスト">
          <a:extLst>
            <a:ext uri="{FF2B5EF4-FFF2-40B4-BE49-F238E27FC236}">
              <a16:creationId xmlns:a16="http://schemas.microsoft.com/office/drawing/2014/main" id="{5CC81B02-8360-487E-88B3-CC7B3FE3258D}"/>
            </a:ext>
          </a:extLst>
        </xdr:cNvPr>
        <xdr:cNvSpPr txBox="1"/>
      </xdr:nvSpPr>
      <xdr:spPr>
        <a:xfrm>
          <a:off x="10515600" y="991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138023</xdr:rowOff>
    </xdr:from>
    <xdr:to>
      <xdr:col>50</xdr:col>
      <xdr:colOff>165100</xdr:colOff>
      <xdr:row>59</xdr:row>
      <xdr:rowOff>68173</xdr:rowOff>
    </xdr:to>
    <xdr:sp macro="" textlink="">
      <xdr:nvSpPr>
        <xdr:cNvPr id="242" name="楕円 241">
          <a:extLst>
            <a:ext uri="{FF2B5EF4-FFF2-40B4-BE49-F238E27FC236}">
              <a16:creationId xmlns:a16="http://schemas.microsoft.com/office/drawing/2014/main" id="{B380D0AF-84E7-4070-921B-1AB4FC2DEEE6}"/>
            </a:ext>
          </a:extLst>
        </xdr:cNvPr>
        <xdr:cNvSpPr/>
      </xdr:nvSpPr>
      <xdr:spPr>
        <a:xfrm>
          <a:off x="9588500" y="10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168707</xdr:rowOff>
    </xdr:from>
    <xdr:to>
      <xdr:col>55</xdr:col>
      <xdr:colOff>0</xdr:colOff>
      <xdr:row>59</xdr:row>
      <xdr:rowOff>17373</xdr:rowOff>
    </xdr:to>
    <xdr:cxnSp macro="">
      <xdr:nvCxnSpPr>
        <xdr:cNvPr id="243" name="直線コネクタ 242">
          <a:extLst>
            <a:ext uri="{FF2B5EF4-FFF2-40B4-BE49-F238E27FC236}">
              <a16:creationId xmlns:a16="http://schemas.microsoft.com/office/drawing/2014/main" id="{F6080120-86FA-4728-BDD4-2EDAB1AEFC59}"/>
            </a:ext>
          </a:extLst>
        </xdr:cNvPr>
        <xdr:cNvCxnSpPr/>
      </xdr:nvCxnSpPr>
      <xdr:spPr>
        <a:xfrm flipV="1">
          <a:off x="9639300" y="10112807"/>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157683</xdr:rowOff>
    </xdr:from>
    <xdr:to>
      <xdr:col>46</xdr:col>
      <xdr:colOff>38100</xdr:colOff>
      <xdr:row>59</xdr:row>
      <xdr:rowOff>87833</xdr:rowOff>
    </xdr:to>
    <xdr:sp macro="" textlink="">
      <xdr:nvSpPr>
        <xdr:cNvPr id="244" name="楕円 243">
          <a:extLst>
            <a:ext uri="{FF2B5EF4-FFF2-40B4-BE49-F238E27FC236}">
              <a16:creationId xmlns:a16="http://schemas.microsoft.com/office/drawing/2014/main" id="{A165F471-975D-441E-BA4B-7DDD8ACC8FA9}"/>
            </a:ext>
          </a:extLst>
        </xdr:cNvPr>
        <xdr:cNvSpPr/>
      </xdr:nvSpPr>
      <xdr:spPr>
        <a:xfrm>
          <a:off x="8699500" y="101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17373</xdr:rowOff>
    </xdr:from>
    <xdr:to>
      <xdr:col>50</xdr:col>
      <xdr:colOff>114300</xdr:colOff>
      <xdr:row>59</xdr:row>
      <xdr:rowOff>37033</xdr:rowOff>
    </xdr:to>
    <xdr:cxnSp macro="">
      <xdr:nvCxnSpPr>
        <xdr:cNvPr id="245" name="直線コネクタ 244">
          <a:extLst>
            <a:ext uri="{FF2B5EF4-FFF2-40B4-BE49-F238E27FC236}">
              <a16:creationId xmlns:a16="http://schemas.microsoft.com/office/drawing/2014/main" id="{90BBBB6D-8114-4A1F-91DF-B701D2036526}"/>
            </a:ext>
          </a:extLst>
        </xdr:cNvPr>
        <xdr:cNvCxnSpPr/>
      </xdr:nvCxnSpPr>
      <xdr:spPr>
        <a:xfrm flipV="1">
          <a:off x="8750300" y="1013292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16408</xdr:rowOff>
    </xdr:from>
    <xdr:to>
      <xdr:col>41</xdr:col>
      <xdr:colOff>101600</xdr:colOff>
      <xdr:row>58</xdr:row>
      <xdr:rowOff>118008</xdr:rowOff>
    </xdr:to>
    <xdr:sp macro="" textlink="">
      <xdr:nvSpPr>
        <xdr:cNvPr id="246" name="楕円 245">
          <a:extLst>
            <a:ext uri="{FF2B5EF4-FFF2-40B4-BE49-F238E27FC236}">
              <a16:creationId xmlns:a16="http://schemas.microsoft.com/office/drawing/2014/main" id="{C08C6FF0-CFB3-4C07-8C45-6A5292FFC8CD}"/>
            </a:ext>
          </a:extLst>
        </xdr:cNvPr>
        <xdr:cNvSpPr/>
      </xdr:nvSpPr>
      <xdr:spPr>
        <a:xfrm>
          <a:off x="7810500" y="99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67208</xdr:rowOff>
    </xdr:from>
    <xdr:to>
      <xdr:col>45</xdr:col>
      <xdr:colOff>177800</xdr:colOff>
      <xdr:row>59</xdr:row>
      <xdr:rowOff>37033</xdr:rowOff>
    </xdr:to>
    <xdr:cxnSp macro="">
      <xdr:nvCxnSpPr>
        <xdr:cNvPr id="247" name="直線コネクタ 246">
          <a:extLst>
            <a:ext uri="{FF2B5EF4-FFF2-40B4-BE49-F238E27FC236}">
              <a16:creationId xmlns:a16="http://schemas.microsoft.com/office/drawing/2014/main" id="{470176BE-0459-4EAF-854F-18F7C9FD5CF3}"/>
            </a:ext>
          </a:extLst>
        </xdr:cNvPr>
        <xdr:cNvCxnSpPr/>
      </xdr:nvCxnSpPr>
      <xdr:spPr>
        <a:xfrm>
          <a:off x="7861300" y="10011308"/>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170485</xdr:rowOff>
    </xdr:from>
    <xdr:to>
      <xdr:col>36</xdr:col>
      <xdr:colOff>165100</xdr:colOff>
      <xdr:row>60</xdr:row>
      <xdr:rowOff>100635</xdr:rowOff>
    </xdr:to>
    <xdr:sp macro="" textlink="">
      <xdr:nvSpPr>
        <xdr:cNvPr id="248" name="楕円 247">
          <a:extLst>
            <a:ext uri="{FF2B5EF4-FFF2-40B4-BE49-F238E27FC236}">
              <a16:creationId xmlns:a16="http://schemas.microsoft.com/office/drawing/2014/main" id="{9CC4D83B-2A89-4EAD-B524-2188C3C0D201}"/>
            </a:ext>
          </a:extLst>
        </xdr:cNvPr>
        <xdr:cNvSpPr/>
      </xdr:nvSpPr>
      <xdr:spPr>
        <a:xfrm>
          <a:off x="6921500" y="102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67208</xdr:rowOff>
    </xdr:from>
    <xdr:to>
      <xdr:col>41</xdr:col>
      <xdr:colOff>50800</xdr:colOff>
      <xdr:row>60</xdr:row>
      <xdr:rowOff>49835</xdr:rowOff>
    </xdr:to>
    <xdr:cxnSp macro="">
      <xdr:nvCxnSpPr>
        <xdr:cNvPr id="249" name="直線コネクタ 248">
          <a:extLst>
            <a:ext uri="{FF2B5EF4-FFF2-40B4-BE49-F238E27FC236}">
              <a16:creationId xmlns:a16="http://schemas.microsoft.com/office/drawing/2014/main" id="{0BD1A7F4-5699-48B7-AF32-47F60F1D2759}"/>
            </a:ext>
          </a:extLst>
        </xdr:cNvPr>
        <xdr:cNvCxnSpPr/>
      </xdr:nvCxnSpPr>
      <xdr:spPr>
        <a:xfrm flipV="1">
          <a:off x="6972300" y="10011308"/>
          <a:ext cx="889000" cy="3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50" name="n_1aveValue【体育館・プール】&#10;一人当たり面積">
          <a:extLst>
            <a:ext uri="{FF2B5EF4-FFF2-40B4-BE49-F238E27FC236}">
              <a16:creationId xmlns:a16="http://schemas.microsoft.com/office/drawing/2014/main" id="{BDA3BB8E-2B86-4BD2-8635-72213FE0719E}"/>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51" name="n_2aveValue【体育館・プール】&#10;一人当たり面積">
          <a:extLst>
            <a:ext uri="{FF2B5EF4-FFF2-40B4-BE49-F238E27FC236}">
              <a16:creationId xmlns:a16="http://schemas.microsoft.com/office/drawing/2014/main" id="{3991F093-9935-4504-805B-4D9368799A71}"/>
            </a:ext>
          </a:extLst>
        </xdr:cNvPr>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52" name="n_3aveValue【体育館・プール】&#10;一人当たり面積">
          <a:extLst>
            <a:ext uri="{FF2B5EF4-FFF2-40B4-BE49-F238E27FC236}">
              <a16:creationId xmlns:a16="http://schemas.microsoft.com/office/drawing/2014/main" id="{A21192D1-59E6-4D00-A8A6-C613CFFD0AFE}"/>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153026</xdr:rowOff>
    </xdr:from>
    <xdr:ext cx="469744" cy="259045"/>
    <xdr:sp macro="" textlink="">
      <xdr:nvSpPr>
        <xdr:cNvPr id="253" name="n_4aveValue【体育館・プール】&#10;一人当たり面積">
          <a:extLst>
            <a:ext uri="{FF2B5EF4-FFF2-40B4-BE49-F238E27FC236}">
              <a16:creationId xmlns:a16="http://schemas.microsoft.com/office/drawing/2014/main" id="{0921C9ED-0BE8-4193-873B-3C16FCC45469}"/>
            </a:ext>
          </a:extLst>
        </xdr:cNvPr>
        <xdr:cNvSpPr txBox="1"/>
      </xdr:nvSpPr>
      <xdr:spPr>
        <a:xfrm>
          <a:off x="6737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84700</xdr:rowOff>
    </xdr:from>
    <xdr:ext cx="469744" cy="259045"/>
    <xdr:sp macro="" textlink="">
      <xdr:nvSpPr>
        <xdr:cNvPr id="254" name="n_1mainValue【体育館・プール】&#10;一人当たり面積">
          <a:extLst>
            <a:ext uri="{FF2B5EF4-FFF2-40B4-BE49-F238E27FC236}">
              <a16:creationId xmlns:a16="http://schemas.microsoft.com/office/drawing/2014/main" id="{B5D032CA-2961-4B1F-8C07-F49CE8102DAF}"/>
            </a:ext>
          </a:extLst>
        </xdr:cNvPr>
        <xdr:cNvSpPr txBox="1"/>
      </xdr:nvSpPr>
      <xdr:spPr>
        <a:xfrm>
          <a:off x="9391727" y="9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104360</xdr:rowOff>
    </xdr:from>
    <xdr:ext cx="469744" cy="259045"/>
    <xdr:sp macro="" textlink="">
      <xdr:nvSpPr>
        <xdr:cNvPr id="255" name="n_2mainValue【体育館・プール】&#10;一人当たり面積">
          <a:extLst>
            <a:ext uri="{FF2B5EF4-FFF2-40B4-BE49-F238E27FC236}">
              <a16:creationId xmlns:a16="http://schemas.microsoft.com/office/drawing/2014/main" id="{F8E5883A-277E-4FFD-ADF4-6283C8D4AB18}"/>
            </a:ext>
          </a:extLst>
        </xdr:cNvPr>
        <xdr:cNvSpPr txBox="1"/>
      </xdr:nvSpPr>
      <xdr:spPr>
        <a:xfrm>
          <a:off x="8515427" y="98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134535</xdr:rowOff>
    </xdr:from>
    <xdr:ext cx="469744" cy="259045"/>
    <xdr:sp macro="" textlink="">
      <xdr:nvSpPr>
        <xdr:cNvPr id="256" name="n_3mainValue【体育館・プール】&#10;一人当たり面積">
          <a:extLst>
            <a:ext uri="{FF2B5EF4-FFF2-40B4-BE49-F238E27FC236}">
              <a16:creationId xmlns:a16="http://schemas.microsoft.com/office/drawing/2014/main" id="{E00D34F5-DF91-459F-94CC-5B8370B5D97C}"/>
            </a:ext>
          </a:extLst>
        </xdr:cNvPr>
        <xdr:cNvSpPr txBox="1"/>
      </xdr:nvSpPr>
      <xdr:spPr>
        <a:xfrm>
          <a:off x="7626427" y="973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117162</xdr:rowOff>
    </xdr:from>
    <xdr:ext cx="469744" cy="259045"/>
    <xdr:sp macro="" textlink="">
      <xdr:nvSpPr>
        <xdr:cNvPr id="257" name="n_4mainValue【体育館・プール】&#10;一人当たり面積">
          <a:extLst>
            <a:ext uri="{FF2B5EF4-FFF2-40B4-BE49-F238E27FC236}">
              <a16:creationId xmlns:a16="http://schemas.microsoft.com/office/drawing/2014/main" id="{B0DC3ABC-6111-494A-9481-0375E8BAF32C}"/>
            </a:ext>
          </a:extLst>
        </xdr:cNvPr>
        <xdr:cNvSpPr txBox="1"/>
      </xdr:nvSpPr>
      <xdr:spPr>
        <a:xfrm>
          <a:off x="6737427" y="1006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FA1C694D-EF3F-45EB-AD3B-A0D87057F5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48196A0-D5B7-4AC8-A8D6-B96094BDC9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A47C42E1-2544-40B6-8738-15894AF46C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C2AE4AD5-91BF-4208-824F-E10D1D7B34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307D2B43-44A9-41C7-B628-7508E63B43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1985CC94-0D86-4567-B434-A6FC250D9B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2823D9F7-8B5B-4082-950D-199923FEB3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657D7B1D-9042-40EC-8066-181BBC0550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17FF0514-E53C-4D53-81F3-B0C8346EBE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BCE9B119-3F4E-4FEC-8BDE-67377ED456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D4B0DAD-3394-445C-BF7B-0E57FDCEA18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a:extLst>
            <a:ext uri="{FF2B5EF4-FFF2-40B4-BE49-F238E27FC236}">
              <a16:creationId xmlns:a16="http://schemas.microsoft.com/office/drawing/2014/main" id="{C753FDCC-70B3-402F-9D93-E7E8E55ADDB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a:extLst>
            <a:ext uri="{FF2B5EF4-FFF2-40B4-BE49-F238E27FC236}">
              <a16:creationId xmlns:a16="http://schemas.microsoft.com/office/drawing/2014/main" id="{61399844-5981-4FFD-B27B-81FE038BE3F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a:extLst>
            <a:ext uri="{FF2B5EF4-FFF2-40B4-BE49-F238E27FC236}">
              <a16:creationId xmlns:a16="http://schemas.microsoft.com/office/drawing/2014/main" id="{1A377947-0DDC-4ADB-9262-7DF12713F03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a:extLst>
            <a:ext uri="{FF2B5EF4-FFF2-40B4-BE49-F238E27FC236}">
              <a16:creationId xmlns:a16="http://schemas.microsoft.com/office/drawing/2014/main" id="{484A4A43-FD5A-4692-AE77-9D2131FCF1E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a:extLst>
            <a:ext uri="{FF2B5EF4-FFF2-40B4-BE49-F238E27FC236}">
              <a16:creationId xmlns:a16="http://schemas.microsoft.com/office/drawing/2014/main" id="{56364827-B4AF-4731-9D08-EA8EE282315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a:extLst>
            <a:ext uri="{FF2B5EF4-FFF2-40B4-BE49-F238E27FC236}">
              <a16:creationId xmlns:a16="http://schemas.microsoft.com/office/drawing/2014/main" id="{B1725141-9EC2-4E6D-AC35-E160732DCDA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a:extLst>
            <a:ext uri="{FF2B5EF4-FFF2-40B4-BE49-F238E27FC236}">
              <a16:creationId xmlns:a16="http://schemas.microsoft.com/office/drawing/2014/main" id="{FB4B70CF-A8E7-4C6F-859F-4964D0C5DF5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a:extLst>
            <a:ext uri="{FF2B5EF4-FFF2-40B4-BE49-F238E27FC236}">
              <a16:creationId xmlns:a16="http://schemas.microsoft.com/office/drawing/2014/main" id="{D1B38259-D70E-4FC9-859E-1590F69D15F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a:extLst>
            <a:ext uri="{FF2B5EF4-FFF2-40B4-BE49-F238E27FC236}">
              <a16:creationId xmlns:a16="http://schemas.microsoft.com/office/drawing/2014/main" id="{4CA34D7A-D24D-4EAA-8CC3-09FFA6D15C2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a:extLst>
            <a:ext uri="{FF2B5EF4-FFF2-40B4-BE49-F238E27FC236}">
              <a16:creationId xmlns:a16="http://schemas.microsoft.com/office/drawing/2014/main" id="{31C781B9-15C7-4DB4-8CCB-4AB33F8F913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35C724DB-63F8-4E90-A469-8994034704A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a:extLst>
            <a:ext uri="{FF2B5EF4-FFF2-40B4-BE49-F238E27FC236}">
              <a16:creationId xmlns:a16="http://schemas.microsoft.com/office/drawing/2014/main" id="{1F9F19BA-973D-4260-96D6-A2CC9748271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BA4D1540-A3A3-4076-987C-68141193CF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2" name="直線コネクタ 281">
          <a:extLst>
            <a:ext uri="{FF2B5EF4-FFF2-40B4-BE49-F238E27FC236}">
              <a16:creationId xmlns:a16="http://schemas.microsoft.com/office/drawing/2014/main" id="{61912261-3378-434E-899B-F8DC53120A5B}"/>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3" name="【福祉施設】&#10;有形固定資産減価償却率最小値テキスト">
          <a:extLst>
            <a:ext uri="{FF2B5EF4-FFF2-40B4-BE49-F238E27FC236}">
              <a16:creationId xmlns:a16="http://schemas.microsoft.com/office/drawing/2014/main" id="{9EA5A156-4426-4644-95C3-08D02D21EC0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4" name="直線コネクタ 283">
          <a:extLst>
            <a:ext uri="{FF2B5EF4-FFF2-40B4-BE49-F238E27FC236}">
              <a16:creationId xmlns:a16="http://schemas.microsoft.com/office/drawing/2014/main" id="{FFBC4F86-8EF5-4B73-BA40-5F99EEE3E18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447AF87-5C57-46A4-9DB8-09AB65E94787}"/>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6" name="直線コネクタ 285">
          <a:extLst>
            <a:ext uri="{FF2B5EF4-FFF2-40B4-BE49-F238E27FC236}">
              <a16:creationId xmlns:a16="http://schemas.microsoft.com/office/drawing/2014/main" id="{59DDC61C-0982-4A92-9749-6A82AABE1F3A}"/>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318AB0BC-509C-4921-8D68-5B631761A3E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8" name="フローチャート: 判断 287">
          <a:extLst>
            <a:ext uri="{FF2B5EF4-FFF2-40B4-BE49-F238E27FC236}">
              <a16:creationId xmlns:a16="http://schemas.microsoft.com/office/drawing/2014/main" id="{C946E086-E764-40F0-A400-5B45DC9035B7}"/>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89" name="フローチャート: 判断 288">
          <a:extLst>
            <a:ext uri="{FF2B5EF4-FFF2-40B4-BE49-F238E27FC236}">
              <a16:creationId xmlns:a16="http://schemas.microsoft.com/office/drawing/2014/main" id="{94124E69-F263-4A4C-BCCB-8B75B02CA8CB}"/>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0" name="フローチャート: 判断 289">
          <a:extLst>
            <a:ext uri="{FF2B5EF4-FFF2-40B4-BE49-F238E27FC236}">
              <a16:creationId xmlns:a16="http://schemas.microsoft.com/office/drawing/2014/main" id="{ED7DC17E-2AB3-42F1-B328-CB5EBCCFF58D}"/>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1" name="フローチャート: 判断 290">
          <a:extLst>
            <a:ext uri="{FF2B5EF4-FFF2-40B4-BE49-F238E27FC236}">
              <a16:creationId xmlns:a16="http://schemas.microsoft.com/office/drawing/2014/main" id="{E2414101-F0A0-44D9-91BC-1BDB23CFAD5F}"/>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92" name="フローチャート: 判断 291">
          <a:extLst>
            <a:ext uri="{FF2B5EF4-FFF2-40B4-BE49-F238E27FC236}">
              <a16:creationId xmlns:a16="http://schemas.microsoft.com/office/drawing/2014/main" id="{5C3AEC22-B2E6-47AB-AF72-68F08C27B80C}"/>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ADAC7845-CD07-4CEE-9115-AC9F61A5EC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252D24F-09DB-4DE9-8B1E-71CD0A5FDA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00A92E4-3D85-4A04-A241-6E540386BD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BE48CBD-3A65-4125-985D-54CE1AA407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8B0D074-619B-4CA9-A944-A51B9A0AF3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298" name="楕円 297">
          <a:extLst>
            <a:ext uri="{FF2B5EF4-FFF2-40B4-BE49-F238E27FC236}">
              <a16:creationId xmlns:a16="http://schemas.microsoft.com/office/drawing/2014/main" id="{65252A8C-5215-47F2-9450-6963754B2DEF}"/>
            </a:ext>
          </a:extLst>
        </xdr:cNvPr>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135272</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2D8E9DE8-0513-482A-BDEB-021B4241B39A}"/>
            </a:ext>
          </a:extLst>
        </xdr:cNvPr>
        <xdr:cNvSpPr txBox="1"/>
      </xdr:nvSpPr>
      <xdr:spPr>
        <a:xfrm>
          <a:off x="4673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122555</xdr:rowOff>
    </xdr:from>
    <xdr:to>
      <xdr:col>20</xdr:col>
      <xdr:colOff>38100</xdr:colOff>
      <xdr:row>83</xdr:row>
      <xdr:rowOff>52705</xdr:rowOff>
    </xdr:to>
    <xdr:sp macro="" textlink="">
      <xdr:nvSpPr>
        <xdr:cNvPr id="300" name="楕円 299">
          <a:extLst>
            <a:ext uri="{FF2B5EF4-FFF2-40B4-BE49-F238E27FC236}">
              <a16:creationId xmlns:a16="http://schemas.microsoft.com/office/drawing/2014/main" id="{CA5E2144-43AE-436E-8136-2B105FEA68C8}"/>
            </a:ext>
          </a:extLst>
        </xdr:cNvPr>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36195</xdr:rowOff>
    </xdr:to>
    <xdr:cxnSp macro="">
      <xdr:nvCxnSpPr>
        <xdr:cNvPr id="301" name="直線コネクタ 300">
          <a:extLst>
            <a:ext uri="{FF2B5EF4-FFF2-40B4-BE49-F238E27FC236}">
              <a16:creationId xmlns:a16="http://schemas.microsoft.com/office/drawing/2014/main" id="{50BBAA2B-4F6E-4170-9284-65ABB96BDD2C}"/>
            </a:ext>
          </a:extLst>
        </xdr:cNvPr>
        <xdr:cNvCxnSpPr/>
      </xdr:nvCxnSpPr>
      <xdr:spPr>
        <a:xfrm>
          <a:off x="3797300" y="142322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302" name="楕円 301">
          <a:extLst>
            <a:ext uri="{FF2B5EF4-FFF2-40B4-BE49-F238E27FC236}">
              <a16:creationId xmlns:a16="http://schemas.microsoft.com/office/drawing/2014/main" id="{0584C387-61FA-4664-A506-CD727B093D05}"/>
            </a:ext>
          </a:extLst>
        </xdr:cNvPr>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83</xdr:row>
      <xdr:rowOff>1905</xdr:rowOff>
    </xdr:to>
    <xdr:cxnSp macro="">
      <xdr:nvCxnSpPr>
        <xdr:cNvPr id="303" name="直線コネクタ 302">
          <a:extLst>
            <a:ext uri="{FF2B5EF4-FFF2-40B4-BE49-F238E27FC236}">
              <a16:creationId xmlns:a16="http://schemas.microsoft.com/office/drawing/2014/main" id="{80E94CF3-0D41-484F-9C42-3D8BAE042C93}"/>
            </a:ext>
          </a:extLst>
        </xdr:cNvPr>
        <xdr:cNvCxnSpPr/>
      </xdr:nvCxnSpPr>
      <xdr:spPr>
        <a:xfrm>
          <a:off x="2908300" y="14196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304" name="楕円 303">
          <a:extLst>
            <a:ext uri="{FF2B5EF4-FFF2-40B4-BE49-F238E27FC236}">
              <a16:creationId xmlns:a16="http://schemas.microsoft.com/office/drawing/2014/main" id="{3C34C67B-626E-481F-B085-17AB4C66F351}"/>
            </a:ext>
          </a:extLst>
        </xdr:cNvPr>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137161</xdr:rowOff>
    </xdr:to>
    <xdr:cxnSp macro="">
      <xdr:nvCxnSpPr>
        <xdr:cNvPr id="305" name="直線コネクタ 304">
          <a:extLst>
            <a:ext uri="{FF2B5EF4-FFF2-40B4-BE49-F238E27FC236}">
              <a16:creationId xmlns:a16="http://schemas.microsoft.com/office/drawing/2014/main" id="{14314FAD-4CCB-4181-8399-BBC759BEEDED}"/>
            </a:ext>
          </a:extLst>
        </xdr:cNvPr>
        <xdr:cNvCxnSpPr/>
      </xdr:nvCxnSpPr>
      <xdr:spPr>
        <a:xfrm>
          <a:off x="2019300" y="14161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06" name="楕円 305">
          <a:extLst>
            <a:ext uri="{FF2B5EF4-FFF2-40B4-BE49-F238E27FC236}">
              <a16:creationId xmlns:a16="http://schemas.microsoft.com/office/drawing/2014/main" id="{F3937165-5CD4-457A-8046-94F80EEAE883}"/>
            </a:ext>
          </a:extLst>
        </xdr:cNvPr>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102870</xdr:rowOff>
    </xdr:to>
    <xdr:cxnSp macro="">
      <xdr:nvCxnSpPr>
        <xdr:cNvPr id="307" name="直線コネクタ 306">
          <a:extLst>
            <a:ext uri="{FF2B5EF4-FFF2-40B4-BE49-F238E27FC236}">
              <a16:creationId xmlns:a16="http://schemas.microsoft.com/office/drawing/2014/main" id="{3D7D6DE2-ED52-4153-B2DF-7E712AD9404B}"/>
            </a:ext>
          </a:extLst>
        </xdr:cNvPr>
        <xdr:cNvCxnSpPr/>
      </xdr:nvCxnSpPr>
      <xdr:spPr>
        <a:xfrm>
          <a:off x="1130300" y="1413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08" name="n_1aveValue【福祉施設】&#10;有形固定資産減価償却率">
          <a:extLst>
            <a:ext uri="{FF2B5EF4-FFF2-40B4-BE49-F238E27FC236}">
              <a16:creationId xmlns:a16="http://schemas.microsoft.com/office/drawing/2014/main" id="{49920756-B9BB-4FE6-B908-C9C7B2919ECE}"/>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09" name="n_2aveValue【福祉施設】&#10;有形固定資産減価償却率">
          <a:extLst>
            <a:ext uri="{FF2B5EF4-FFF2-40B4-BE49-F238E27FC236}">
              <a16:creationId xmlns:a16="http://schemas.microsoft.com/office/drawing/2014/main" id="{6DE774CF-C8AF-4402-8627-8BFA15BA16CB}"/>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0" name="n_3aveValue【福祉施設】&#10;有形固定資産減価償却率">
          <a:extLst>
            <a:ext uri="{FF2B5EF4-FFF2-40B4-BE49-F238E27FC236}">
              <a16:creationId xmlns:a16="http://schemas.microsoft.com/office/drawing/2014/main" id="{99D66110-803D-4A3D-8375-3D5ABA5A20CD}"/>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11" name="n_4aveValue【福祉施設】&#10;有形固定資産減価償却率">
          <a:extLst>
            <a:ext uri="{FF2B5EF4-FFF2-40B4-BE49-F238E27FC236}">
              <a16:creationId xmlns:a16="http://schemas.microsoft.com/office/drawing/2014/main" id="{F0A21D7D-2A9F-4D1C-BD0F-E72971FD6B64}"/>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43832</xdr:rowOff>
    </xdr:from>
    <xdr:ext cx="405111" cy="259045"/>
    <xdr:sp macro="" textlink="">
      <xdr:nvSpPr>
        <xdr:cNvPr id="312" name="n_1mainValue【福祉施設】&#10;有形固定資産減価償却率">
          <a:extLst>
            <a:ext uri="{FF2B5EF4-FFF2-40B4-BE49-F238E27FC236}">
              <a16:creationId xmlns:a16="http://schemas.microsoft.com/office/drawing/2014/main" id="{36EC296C-ADB9-448A-88DC-42E7169CB455}"/>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33038</xdr:rowOff>
    </xdr:from>
    <xdr:ext cx="405111" cy="259045"/>
    <xdr:sp macro="" textlink="">
      <xdr:nvSpPr>
        <xdr:cNvPr id="313" name="n_2mainValue【福祉施設】&#10;有形固定資産減価償却率">
          <a:extLst>
            <a:ext uri="{FF2B5EF4-FFF2-40B4-BE49-F238E27FC236}">
              <a16:creationId xmlns:a16="http://schemas.microsoft.com/office/drawing/2014/main" id="{30760BC3-E5E6-435A-9E79-4DAD2D0BAF21}"/>
            </a:ext>
          </a:extLst>
        </xdr:cNvPr>
        <xdr:cNvSpPr txBox="1"/>
      </xdr:nvSpPr>
      <xdr:spPr>
        <a:xfrm>
          <a:off x="2705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144797</xdr:rowOff>
    </xdr:from>
    <xdr:ext cx="405111" cy="259045"/>
    <xdr:sp macro="" textlink="">
      <xdr:nvSpPr>
        <xdr:cNvPr id="314" name="n_3mainValue【福祉施設】&#10;有形固定資産減価償却率">
          <a:extLst>
            <a:ext uri="{FF2B5EF4-FFF2-40B4-BE49-F238E27FC236}">
              <a16:creationId xmlns:a16="http://schemas.microsoft.com/office/drawing/2014/main" id="{3E667D73-8305-4843-BE51-F2D5116B005E}"/>
            </a:ext>
          </a:extLst>
        </xdr:cNvPr>
        <xdr:cNvSpPr txBox="1"/>
      </xdr:nvSpPr>
      <xdr:spPr>
        <a:xfrm>
          <a:off x="1816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5" name="n_4mainValue【福祉施設】&#10;有形固定資産減価償却率">
          <a:extLst>
            <a:ext uri="{FF2B5EF4-FFF2-40B4-BE49-F238E27FC236}">
              <a16:creationId xmlns:a16="http://schemas.microsoft.com/office/drawing/2014/main" id="{8138DD85-D5EC-4E39-B13E-7E88A4681848}"/>
            </a:ext>
          </a:extLst>
        </xdr:cNvPr>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658E5DA9-262E-4D02-933C-DDB50A0F40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55A6D87-D559-4126-B6C9-F75B1404DE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B19ED0B0-38EE-4AC4-B95E-45FF24C761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A12C51E0-7336-49BB-9065-933AE16142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539F5343-6FCB-4C05-804D-2620EAE247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C611A72-628D-49DA-8B60-2B4D24BFCA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FD85F394-76B4-44A3-8E91-39FFE95E65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20195EF6-E6EA-4A80-AEC8-0C8BAC0084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E8D32800-CFB5-4BF7-AB6E-44246AA70C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CB4D43A2-E63F-498B-8E1F-D4BE5FF0C3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785E0AF8-69A1-4226-8278-922F82B9BFE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17F6634A-3486-4EAA-A669-858471B1D97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2FC8E2DF-E373-49E5-8296-6850D19796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2E6BCF60-42C6-4B0A-B869-F9DA743A3A2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C395202-B26E-4492-A59A-DD5EEF7A577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F5219713-332B-452B-8540-CF376FC4D1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711F6C7C-9736-4C97-B1BD-2423F657CC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AF314E3A-166A-4745-B2ED-1B5FE95E278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4D677F38-2E01-4C24-8DBA-6BF9DBC0B0A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1AB9CB7C-5239-40C9-AEDD-98BC37AA257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7DE673BF-674A-430B-9FA7-7AC08BF0EF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F9CE6A9A-E83D-4BB1-8C75-F27266C6C99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C2A06609-7271-4EE2-A67A-0950F87532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39" name="直線コネクタ 338">
          <a:extLst>
            <a:ext uri="{FF2B5EF4-FFF2-40B4-BE49-F238E27FC236}">
              <a16:creationId xmlns:a16="http://schemas.microsoft.com/office/drawing/2014/main" id="{DAC6C277-A137-4534-BC83-6EB7C2BA8B7B}"/>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40" name="【福祉施設】&#10;一人当たり面積最小値テキスト">
          <a:extLst>
            <a:ext uri="{FF2B5EF4-FFF2-40B4-BE49-F238E27FC236}">
              <a16:creationId xmlns:a16="http://schemas.microsoft.com/office/drawing/2014/main" id="{71B8A0AB-1CD6-4623-9E4E-44B4924905CD}"/>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1" name="直線コネクタ 340">
          <a:extLst>
            <a:ext uri="{FF2B5EF4-FFF2-40B4-BE49-F238E27FC236}">
              <a16:creationId xmlns:a16="http://schemas.microsoft.com/office/drawing/2014/main" id="{B3F2D53D-FF52-4288-95ED-6EC3069B21EE}"/>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2" name="【福祉施設】&#10;一人当たり面積最大値テキスト">
          <a:extLst>
            <a:ext uri="{FF2B5EF4-FFF2-40B4-BE49-F238E27FC236}">
              <a16:creationId xmlns:a16="http://schemas.microsoft.com/office/drawing/2014/main" id="{2B677EDF-1A95-4C85-A699-5A5947EDF5B6}"/>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3" name="直線コネクタ 342">
          <a:extLst>
            <a:ext uri="{FF2B5EF4-FFF2-40B4-BE49-F238E27FC236}">
              <a16:creationId xmlns:a16="http://schemas.microsoft.com/office/drawing/2014/main" id="{602FB753-FC4C-46EF-8D65-84FB2E3BCA6D}"/>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44" name="【福祉施設】&#10;一人当たり面積平均値テキスト">
          <a:extLst>
            <a:ext uri="{FF2B5EF4-FFF2-40B4-BE49-F238E27FC236}">
              <a16:creationId xmlns:a16="http://schemas.microsoft.com/office/drawing/2014/main" id="{23980CCD-B1FE-41F9-BB03-95911A20C11E}"/>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5" name="フローチャート: 判断 344">
          <a:extLst>
            <a:ext uri="{FF2B5EF4-FFF2-40B4-BE49-F238E27FC236}">
              <a16:creationId xmlns:a16="http://schemas.microsoft.com/office/drawing/2014/main" id="{9492D224-1248-4358-88FD-F1C20A444087}"/>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6" name="フローチャート: 判断 345">
          <a:extLst>
            <a:ext uri="{FF2B5EF4-FFF2-40B4-BE49-F238E27FC236}">
              <a16:creationId xmlns:a16="http://schemas.microsoft.com/office/drawing/2014/main" id="{57F23383-B1A8-46DC-AFAA-F249D20F1AB2}"/>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7" name="フローチャート: 判断 346">
          <a:extLst>
            <a:ext uri="{FF2B5EF4-FFF2-40B4-BE49-F238E27FC236}">
              <a16:creationId xmlns:a16="http://schemas.microsoft.com/office/drawing/2014/main" id="{A34FCC31-B8E5-4C61-9748-F17A6E550486}"/>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48" name="フローチャート: 判断 347">
          <a:extLst>
            <a:ext uri="{FF2B5EF4-FFF2-40B4-BE49-F238E27FC236}">
              <a16:creationId xmlns:a16="http://schemas.microsoft.com/office/drawing/2014/main" id="{88FCCC42-53ED-4D71-9C1C-80EA17791B4A}"/>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66548</xdr:rowOff>
    </xdr:from>
    <xdr:to>
      <xdr:col>36</xdr:col>
      <xdr:colOff>165100</xdr:colOff>
      <xdr:row>85</xdr:row>
      <xdr:rowOff>168148</xdr:rowOff>
    </xdr:to>
    <xdr:sp macro="" textlink="">
      <xdr:nvSpPr>
        <xdr:cNvPr id="349" name="フローチャート: 判断 348">
          <a:extLst>
            <a:ext uri="{FF2B5EF4-FFF2-40B4-BE49-F238E27FC236}">
              <a16:creationId xmlns:a16="http://schemas.microsoft.com/office/drawing/2014/main" id="{0AD14B75-4EE9-4130-BAA1-173D0ED8261B}"/>
            </a:ext>
          </a:extLst>
        </xdr:cNvPr>
        <xdr:cNvSpPr/>
      </xdr:nvSpPr>
      <xdr:spPr>
        <a:xfrm>
          <a:off x="6921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7A63A98-7006-4BD2-8C25-B7D2435D95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552B9A0-E80F-4F5F-B3E8-96EBD02473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BEFD937-6773-4691-A495-031BE9B2EC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E178994-B6FA-4597-AFA9-F8D3BCC13B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300D9AF-C845-4BE1-A14E-D6DF3F05A7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70358</xdr:rowOff>
    </xdr:from>
    <xdr:to>
      <xdr:col>55</xdr:col>
      <xdr:colOff>50800</xdr:colOff>
      <xdr:row>85</xdr:row>
      <xdr:rowOff>508</xdr:rowOff>
    </xdr:to>
    <xdr:sp macro="" textlink="">
      <xdr:nvSpPr>
        <xdr:cNvPr id="355" name="楕円 354">
          <a:extLst>
            <a:ext uri="{FF2B5EF4-FFF2-40B4-BE49-F238E27FC236}">
              <a16:creationId xmlns:a16="http://schemas.microsoft.com/office/drawing/2014/main" id="{0081A0F4-7497-4941-9FC2-6299E9743388}"/>
            </a:ext>
          </a:extLst>
        </xdr:cNvPr>
        <xdr:cNvSpPr/>
      </xdr:nvSpPr>
      <xdr:spPr>
        <a:xfrm>
          <a:off x="104267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93235</xdr:rowOff>
    </xdr:from>
    <xdr:ext cx="469744" cy="259045"/>
    <xdr:sp macro="" textlink="">
      <xdr:nvSpPr>
        <xdr:cNvPr id="356" name="【福祉施設】&#10;一人当たり面積該当値テキスト">
          <a:extLst>
            <a:ext uri="{FF2B5EF4-FFF2-40B4-BE49-F238E27FC236}">
              <a16:creationId xmlns:a16="http://schemas.microsoft.com/office/drawing/2014/main" id="{117C499B-059F-46FA-B7A3-BD3111078B94}"/>
            </a:ext>
          </a:extLst>
        </xdr:cNvPr>
        <xdr:cNvSpPr txBox="1"/>
      </xdr:nvSpPr>
      <xdr:spPr>
        <a:xfrm>
          <a:off x="10515600" y="1432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77978</xdr:rowOff>
    </xdr:from>
    <xdr:to>
      <xdr:col>50</xdr:col>
      <xdr:colOff>165100</xdr:colOff>
      <xdr:row>85</xdr:row>
      <xdr:rowOff>8128</xdr:rowOff>
    </xdr:to>
    <xdr:sp macro="" textlink="">
      <xdr:nvSpPr>
        <xdr:cNvPr id="357" name="楕円 356">
          <a:extLst>
            <a:ext uri="{FF2B5EF4-FFF2-40B4-BE49-F238E27FC236}">
              <a16:creationId xmlns:a16="http://schemas.microsoft.com/office/drawing/2014/main" id="{A8CB6EE0-C893-44EA-82BC-632FEAABCA71}"/>
            </a:ext>
          </a:extLst>
        </xdr:cNvPr>
        <xdr:cNvSpPr/>
      </xdr:nvSpPr>
      <xdr:spPr>
        <a:xfrm>
          <a:off x="9588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121158</xdr:rowOff>
    </xdr:from>
    <xdr:to>
      <xdr:col>55</xdr:col>
      <xdr:colOff>0</xdr:colOff>
      <xdr:row>84</xdr:row>
      <xdr:rowOff>128778</xdr:rowOff>
    </xdr:to>
    <xdr:cxnSp macro="">
      <xdr:nvCxnSpPr>
        <xdr:cNvPr id="358" name="直線コネクタ 357">
          <a:extLst>
            <a:ext uri="{FF2B5EF4-FFF2-40B4-BE49-F238E27FC236}">
              <a16:creationId xmlns:a16="http://schemas.microsoft.com/office/drawing/2014/main" id="{55E01FAA-ACF6-48A5-A552-057D79006C19}"/>
            </a:ext>
          </a:extLst>
        </xdr:cNvPr>
        <xdr:cNvCxnSpPr/>
      </xdr:nvCxnSpPr>
      <xdr:spPr>
        <a:xfrm flipV="1">
          <a:off x="9639300" y="1452295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85598</xdr:rowOff>
    </xdr:from>
    <xdr:to>
      <xdr:col>46</xdr:col>
      <xdr:colOff>38100</xdr:colOff>
      <xdr:row>85</xdr:row>
      <xdr:rowOff>15748</xdr:rowOff>
    </xdr:to>
    <xdr:sp macro="" textlink="">
      <xdr:nvSpPr>
        <xdr:cNvPr id="359" name="楕円 358">
          <a:extLst>
            <a:ext uri="{FF2B5EF4-FFF2-40B4-BE49-F238E27FC236}">
              <a16:creationId xmlns:a16="http://schemas.microsoft.com/office/drawing/2014/main" id="{21ECD18B-5844-47BF-8D2B-A54A4E6EE4C2}"/>
            </a:ext>
          </a:extLst>
        </xdr:cNvPr>
        <xdr:cNvSpPr/>
      </xdr:nvSpPr>
      <xdr:spPr>
        <a:xfrm>
          <a:off x="8699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128778</xdr:rowOff>
    </xdr:from>
    <xdr:to>
      <xdr:col>50</xdr:col>
      <xdr:colOff>114300</xdr:colOff>
      <xdr:row>84</xdr:row>
      <xdr:rowOff>136398</xdr:rowOff>
    </xdr:to>
    <xdr:cxnSp macro="">
      <xdr:nvCxnSpPr>
        <xdr:cNvPr id="360" name="直線コネクタ 359">
          <a:extLst>
            <a:ext uri="{FF2B5EF4-FFF2-40B4-BE49-F238E27FC236}">
              <a16:creationId xmlns:a16="http://schemas.microsoft.com/office/drawing/2014/main" id="{D0696494-8959-403F-8FF5-E83358B6F6F2}"/>
            </a:ext>
          </a:extLst>
        </xdr:cNvPr>
        <xdr:cNvCxnSpPr/>
      </xdr:nvCxnSpPr>
      <xdr:spPr>
        <a:xfrm flipV="1">
          <a:off x="8750300" y="1453057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93218</xdr:rowOff>
    </xdr:from>
    <xdr:to>
      <xdr:col>41</xdr:col>
      <xdr:colOff>101600</xdr:colOff>
      <xdr:row>85</xdr:row>
      <xdr:rowOff>23368</xdr:rowOff>
    </xdr:to>
    <xdr:sp macro="" textlink="">
      <xdr:nvSpPr>
        <xdr:cNvPr id="361" name="楕円 360">
          <a:extLst>
            <a:ext uri="{FF2B5EF4-FFF2-40B4-BE49-F238E27FC236}">
              <a16:creationId xmlns:a16="http://schemas.microsoft.com/office/drawing/2014/main" id="{D6066CB5-C8AC-4D94-BAFB-52E24B55ED27}"/>
            </a:ext>
          </a:extLst>
        </xdr:cNvPr>
        <xdr:cNvSpPr/>
      </xdr:nvSpPr>
      <xdr:spPr>
        <a:xfrm>
          <a:off x="7810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136398</xdr:rowOff>
    </xdr:from>
    <xdr:to>
      <xdr:col>45</xdr:col>
      <xdr:colOff>177800</xdr:colOff>
      <xdr:row>84</xdr:row>
      <xdr:rowOff>144018</xdr:rowOff>
    </xdr:to>
    <xdr:cxnSp macro="">
      <xdr:nvCxnSpPr>
        <xdr:cNvPr id="362" name="直線コネクタ 361">
          <a:extLst>
            <a:ext uri="{FF2B5EF4-FFF2-40B4-BE49-F238E27FC236}">
              <a16:creationId xmlns:a16="http://schemas.microsoft.com/office/drawing/2014/main" id="{9C9DB745-922C-497C-A057-D54884919ECE}"/>
            </a:ext>
          </a:extLst>
        </xdr:cNvPr>
        <xdr:cNvCxnSpPr/>
      </xdr:nvCxnSpPr>
      <xdr:spPr>
        <a:xfrm flipV="1">
          <a:off x="7861300" y="145381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100076</xdr:rowOff>
    </xdr:from>
    <xdr:to>
      <xdr:col>36</xdr:col>
      <xdr:colOff>165100</xdr:colOff>
      <xdr:row>85</xdr:row>
      <xdr:rowOff>30226</xdr:rowOff>
    </xdr:to>
    <xdr:sp macro="" textlink="">
      <xdr:nvSpPr>
        <xdr:cNvPr id="363" name="楕円 362">
          <a:extLst>
            <a:ext uri="{FF2B5EF4-FFF2-40B4-BE49-F238E27FC236}">
              <a16:creationId xmlns:a16="http://schemas.microsoft.com/office/drawing/2014/main" id="{1030F99C-F0D1-4535-9FDF-91CA73700AAD}"/>
            </a:ext>
          </a:extLst>
        </xdr:cNvPr>
        <xdr:cNvSpPr/>
      </xdr:nvSpPr>
      <xdr:spPr>
        <a:xfrm>
          <a:off x="69215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144018</xdr:rowOff>
    </xdr:from>
    <xdr:to>
      <xdr:col>41</xdr:col>
      <xdr:colOff>50800</xdr:colOff>
      <xdr:row>84</xdr:row>
      <xdr:rowOff>150876</xdr:rowOff>
    </xdr:to>
    <xdr:cxnSp macro="">
      <xdr:nvCxnSpPr>
        <xdr:cNvPr id="364" name="直線コネクタ 363">
          <a:extLst>
            <a:ext uri="{FF2B5EF4-FFF2-40B4-BE49-F238E27FC236}">
              <a16:creationId xmlns:a16="http://schemas.microsoft.com/office/drawing/2014/main" id="{F90ECF2F-5C11-4A7D-865A-F93447D75ADA}"/>
            </a:ext>
          </a:extLst>
        </xdr:cNvPr>
        <xdr:cNvCxnSpPr/>
      </xdr:nvCxnSpPr>
      <xdr:spPr>
        <a:xfrm flipV="1">
          <a:off x="6972300" y="145458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365" name="n_1aveValue【福祉施設】&#10;一人当たり面積">
          <a:extLst>
            <a:ext uri="{FF2B5EF4-FFF2-40B4-BE49-F238E27FC236}">
              <a16:creationId xmlns:a16="http://schemas.microsoft.com/office/drawing/2014/main" id="{E9ACE39F-6BD7-4D40-9124-964A11E50856}"/>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6" name="n_2aveValue【福祉施設】&#10;一人当たり面積">
          <a:extLst>
            <a:ext uri="{FF2B5EF4-FFF2-40B4-BE49-F238E27FC236}">
              <a16:creationId xmlns:a16="http://schemas.microsoft.com/office/drawing/2014/main" id="{C05BC1CB-3717-4202-978C-91F0D5976BE9}"/>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67" name="n_3aveValue【福祉施設】&#10;一人当たり面積">
          <a:extLst>
            <a:ext uri="{FF2B5EF4-FFF2-40B4-BE49-F238E27FC236}">
              <a16:creationId xmlns:a16="http://schemas.microsoft.com/office/drawing/2014/main" id="{211349EB-F87F-4EA9-8443-D8A5B8683068}"/>
            </a:ext>
          </a:extLst>
        </xdr:cNvPr>
        <xdr:cNvSpPr txBox="1"/>
      </xdr:nvSpPr>
      <xdr:spPr>
        <a:xfrm>
          <a:off x="7626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159275</xdr:rowOff>
    </xdr:from>
    <xdr:ext cx="469744" cy="259045"/>
    <xdr:sp macro="" textlink="">
      <xdr:nvSpPr>
        <xdr:cNvPr id="368" name="n_4aveValue【福祉施設】&#10;一人当たり面積">
          <a:extLst>
            <a:ext uri="{FF2B5EF4-FFF2-40B4-BE49-F238E27FC236}">
              <a16:creationId xmlns:a16="http://schemas.microsoft.com/office/drawing/2014/main" id="{E5EFC26A-91C1-4F69-9F10-789D2BC82D5B}"/>
            </a:ext>
          </a:extLst>
        </xdr:cNvPr>
        <xdr:cNvSpPr txBox="1"/>
      </xdr:nvSpPr>
      <xdr:spPr>
        <a:xfrm>
          <a:off x="6737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24655</xdr:rowOff>
    </xdr:from>
    <xdr:ext cx="469744" cy="259045"/>
    <xdr:sp macro="" textlink="">
      <xdr:nvSpPr>
        <xdr:cNvPr id="369" name="n_1mainValue【福祉施設】&#10;一人当たり面積">
          <a:extLst>
            <a:ext uri="{FF2B5EF4-FFF2-40B4-BE49-F238E27FC236}">
              <a16:creationId xmlns:a16="http://schemas.microsoft.com/office/drawing/2014/main" id="{7BAA80CB-B917-4666-9327-6956079516DF}"/>
            </a:ext>
          </a:extLst>
        </xdr:cNvPr>
        <xdr:cNvSpPr txBox="1"/>
      </xdr:nvSpPr>
      <xdr:spPr>
        <a:xfrm>
          <a:off x="93917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6875</xdr:rowOff>
    </xdr:from>
    <xdr:ext cx="469744" cy="259045"/>
    <xdr:sp macro="" textlink="">
      <xdr:nvSpPr>
        <xdr:cNvPr id="370" name="n_2mainValue【福祉施設】&#10;一人当たり面積">
          <a:extLst>
            <a:ext uri="{FF2B5EF4-FFF2-40B4-BE49-F238E27FC236}">
              <a16:creationId xmlns:a16="http://schemas.microsoft.com/office/drawing/2014/main" id="{26F14F3A-9FD8-4F26-BB05-2E7CB6DC7552}"/>
            </a:ext>
          </a:extLst>
        </xdr:cNvPr>
        <xdr:cNvSpPr txBox="1"/>
      </xdr:nvSpPr>
      <xdr:spPr>
        <a:xfrm>
          <a:off x="8515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39895</xdr:rowOff>
    </xdr:from>
    <xdr:ext cx="469744" cy="259045"/>
    <xdr:sp macro="" textlink="">
      <xdr:nvSpPr>
        <xdr:cNvPr id="371" name="n_3mainValue【福祉施設】&#10;一人当たり面積">
          <a:extLst>
            <a:ext uri="{FF2B5EF4-FFF2-40B4-BE49-F238E27FC236}">
              <a16:creationId xmlns:a16="http://schemas.microsoft.com/office/drawing/2014/main" id="{DA977BDF-DE2C-4AFF-A5F3-91FA445DEE3E}"/>
            </a:ext>
          </a:extLst>
        </xdr:cNvPr>
        <xdr:cNvSpPr txBox="1"/>
      </xdr:nvSpPr>
      <xdr:spPr>
        <a:xfrm>
          <a:off x="7626427" y="1427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46753</xdr:rowOff>
    </xdr:from>
    <xdr:ext cx="469744" cy="259045"/>
    <xdr:sp macro="" textlink="">
      <xdr:nvSpPr>
        <xdr:cNvPr id="372" name="n_4mainValue【福祉施設】&#10;一人当たり面積">
          <a:extLst>
            <a:ext uri="{FF2B5EF4-FFF2-40B4-BE49-F238E27FC236}">
              <a16:creationId xmlns:a16="http://schemas.microsoft.com/office/drawing/2014/main" id="{52A7442C-BDD6-47EF-8624-7554B834C111}"/>
            </a:ext>
          </a:extLst>
        </xdr:cNvPr>
        <xdr:cNvSpPr txBox="1"/>
      </xdr:nvSpPr>
      <xdr:spPr>
        <a:xfrm>
          <a:off x="6737427"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1A6CD334-DFE6-4E2C-9762-8E1CFD0013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87FC55C1-B4C9-4944-9234-4D88F40084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E278E76E-AE78-493A-82C5-08526CD6CE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8B61A18B-4722-4715-AE52-86A9DBAC30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51854F04-5068-470C-846F-B46944534A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96AF5B9D-55D6-48B9-8FE9-305A018FCC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2BEEF8B9-7104-445F-83DD-DC67EC5999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782D5058-D152-4C37-8433-61001B3D0C4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7C726B4E-9897-46D6-959D-0050CC6C21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706E2F4E-2214-4399-8377-72587CF243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FB68BB3E-A65D-4086-A84C-C20AFCE225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A7C96CF4-6259-40CA-B307-B5C0F3E819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E00934DF-DC1F-4772-99D0-1795E03BB0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25BB492D-0C3E-4A11-8BE0-E5E80750414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48C21864-16F0-4789-B995-45B4E6E552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B303F590-65EA-4FAB-A21C-F802CEE0EA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C2238C15-E691-4B95-AEC2-48CF4C88B3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6CC420D6-5F86-482C-A10C-1FAA3D155E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E5289BDF-2FC0-4C13-BE2C-943835B6B6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A8633BDB-C667-4C9E-BE70-B3F3802727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902CC706-9F82-4B80-834C-6A652235F3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3CFB6207-0FFB-48D2-A36D-86CBA534C6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F37867B0-6ED6-4ECA-A672-A8FB1A6BCA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69A66B78-8FCA-48E4-899D-5B0C2262E5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B81A6374-29E1-4D24-9037-4CFDB18CCF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9AD5275-9D4F-4BD1-869D-48E81132F8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AC3AB005-3C72-454B-AC4F-6B466307D2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73BA39D3-9850-46CA-9DA2-3DC5382405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7B639EA9-04C1-4B3A-8A50-51D4129684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F01BD71D-CD57-4C5F-8065-8884D503863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FA6C988-9B84-4ACB-B5D7-14CCC414CC1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9E4A156E-B80A-4027-B01E-79CA983B2E3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B873EC86-DEDA-4E5F-8B00-FF3E595CE0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E9CDAF1B-78E3-40B5-8963-2B2CE43226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2ECA6812-A90B-491B-96A4-7F0F1DF34E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DE624D30-41B0-42A4-A088-7919ACEC967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AB15987C-92D9-465D-81B8-F928ED3C5D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278039A3-970B-45B0-98CE-F1201EF403F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55330254-C108-43EF-8A54-9B9F3699F35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453316A-6AA9-4D3E-AADA-DCAC16ECA3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F366B022-AD7E-4111-9826-409CE93CF7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14" name="直線コネクタ 413">
          <a:extLst>
            <a:ext uri="{FF2B5EF4-FFF2-40B4-BE49-F238E27FC236}">
              <a16:creationId xmlns:a16="http://schemas.microsoft.com/office/drawing/2014/main" id="{CB4EE5F8-124E-41FF-BF54-DBCCDC3C2C28}"/>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a:extLst>
            <a:ext uri="{FF2B5EF4-FFF2-40B4-BE49-F238E27FC236}">
              <a16:creationId xmlns:a16="http://schemas.microsoft.com/office/drawing/2014/main" id="{F83DEE38-19A7-445D-9A78-89591746C32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a:extLst>
            <a:ext uri="{FF2B5EF4-FFF2-40B4-BE49-F238E27FC236}">
              <a16:creationId xmlns:a16="http://schemas.microsoft.com/office/drawing/2014/main" id="{D1C82C52-D147-4AA8-9689-ECA9F6E8F36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B3E1EB72-8EF6-45BC-A393-110855A74411}"/>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18" name="直線コネクタ 417">
          <a:extLst>
            <a:ext uri="{FF2B5EF4-FFF2-40B4-BE49-F238E27FC236}">
              <a16:creationId xmlns:a16="http://schemas.microsoft.com/office/drawing/2014/main" id="{FB8EDF75-EA1F-42C4-B80D-9AD49943F029}"/>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AB80BE66-26DB-4932-BF9C-AEA6AE9DFE11}"/>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20" name="フローチャート: 判断 419">
          <a:extLst>
            <a:ext uri="{FF2B5EF4-FFF2-40B4-BE49-F238E27FC236}">
              <a16:creationId xmlns:a16="http://schemas.microsoft.com/office/drawing/2014/main" id="{F612123E-A6D2-4CC9-8F02-F68BDE84323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21" name="フローチャート: 判断 420">
          <a:extLst>
            <a:ext uri="{FF2B5EF4-FFF2-40B4-BE49-F238E27FC236}">
              <a16:creationId xmlns:a16="http://schemas.microsoft.com/office/drawing/2014/main" id="{254BAA9B-8B18-4911-8565-7524E1017887}"/>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22" name="フローチャート: 判断 421">
          <a:extLst>
            <a:ext uri="{FF2B5EF4-FFF2-40B4-BE49-F238E27FC236}">
              <a16:creationId xmlns:a16="http://schemas.microsoft.com/office/drawing/2014/main" id="{0D12D9B8-EF02-4DF4-ACE8-44DEC10DBED7}"/>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23" name="フローチャート: 判断 422">
          <a:extLst>
            <a:ext uri="{FF2B5EF4-FFF2-40B4-BE49-F238E27FC236}">
              <a16:creationId xmlns:a16="http://schemas.microsoft.com/office/drawing/2014/main" id="{7C500965-C615-4C16-AADA-322CD35F874F}"/>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24" name="フローチャート: 判断 423">
          <a:extLst>
            <a:ext uri="{FF2B5EF4-FFF2-40B4-BE49-F238E27FC236}">
              <a16:creationId xmlns:a16="http://schemas.microsoft.com/office/drawing/2014/main" id="{8FB4A4CF-2937-4257-ADA8-BE9398306003}"/>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A5AAD13-1FA9-4EF4-B632-0C40CA701C2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9E1E7AB-5ABF-4925-B047-1D92A4ED42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89F2790-2BDE-46C1-9C07-D6A46B6F07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540E73B-8A90-4FB1-9CEC-67D288763E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E8DA301-420A-4101-B5B3-37C9BC8C62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108676</xdr:rowOff>
    </xdr:from>
    <xdr:to>
      <xdr:col>85</xdr:col>
      <xdr:colOff>177800</xdr:colOff>
      <xdr:row>41</xdr:row>
      <xdr:rowOff>38826</xdr:rowOff>
    </xdr:to>
    <xdr:sp macro="" textlink="">
      <xdr:nvSpPr>
        <xdr:cNvPr id="430" name="楕円 429">
          <a:extLst>
            <a:ext uri="{FF2B5EF4-FFF2-40B4-BE49-F238E27FC236}">
              <a16:creationId xmlns:a16="http://schemas.microsoft.com/office/drawing/2014/main" id="{5AE78452-2FEA-4142-95C4-23B4A358689F}"/>
            </a:ext>
          </a:extLst>
        </xdr:cNvPr>
        <xdr:cNvSpPr/>
      </xdr:nvSpPr>
      <xdr:spPr>
        <a:xfrm>
          <a:off x="162687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87103</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4A9EEA5B-FF2F-4A81-B112-DE1C044D2461}"/>
            </a:ext>
          </a:extLst>
        </xdr:cNvPr>
        <xdr:cNvSpPr txBox="1"/>
      </xdr:nvSpPr>
      <xdr:spPr>
        <a:xfrm>
          <a:off x="16357600"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69487</xdr:rowOff>
    </xdr:from>
    <xdr:to>
      <xdr:col>81</xdr:col>
      <xdr:colOff>101600</xdr:colOff>
      <xdr:row>40</xdr:row>
      <xdr:rowOff>171087</xdr:rowOff>
    </xdr:to>
    <xdr:sp macro="" textlink="">
      <xdr:nvSpPr>
        <xdr:cNvPr id="432" name="楕円 431">
          <a:extLst>
            <a:ext uri="{FF2B5EF4-FFF2-40B4-BE49-F238E27FC236}">
              <a16:creationId xmlns:a16="http://schemas.microsoft.com/office/drawing/2014/main" id="{F6CB9C7C-2C8B-4069-950D-11A8A2D784C8}"/>
            </a:ext>
          </a:extLst>
        </xdr:cNvPr>
        <xdr:cNvSpPr/>
      </xdr:nvSpPr>
      <xdr:spPr>
        <a:xfrm>
          <a:off x="15430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120287</xdr:rowOff>
    </xdr:from>
    <xdr:to>
      <xdr:col>85</xdr:col>
      <xdr:colOff>127000</xdr:colOff>
      <xdr:row>40</xdr:row>
      <xdr:rowOff>159476</xdr:rowOff>
    </xdr:to>
    <xdr:cxnSp macro="">
      <xdr:nvCxnSpPr>
        <xdr:cNvPr id="433" name="直線コネクタ 432">
          <a:extLst>
            <a:ext uri="{FF2B5EF4-FFF2-40B4-BE49-F238E27FC236}">
              <a16:creationId xmlns:a16="http://schemas.microsoft.com/office/drawing/2014/main" id="{E3B1AEED-DFD0-42CE-8F70-91BE26A28342}"/>
            </a:ext>
          </a:extLst>
        </xdr:cNvPr>
        <xdr:cNvCxnSpPr/>
      </xdr:nvCxnSpPr>
      <xdr:spPr>
        <a:xfrm>
          <a:off x="15481300" y="69782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30299</xdr:rowOff>
    </xdr:from>
    <xdr:to>
      <xdr:col>76</xdr:col>
      <xdr:colOff>165100</xdr:colOff>
      <xdr:row>40</xdr:row>
      <xdr:rowOff>131899</xdr:rowOff>
    </xdr:to>
    <xdr:sp macro="" textlink="">
      <xdr:nvSpPr>
        <xdr:cNvPr id="434" name="楕円 433">
          <a:extLst>
            <a:ext uri="{FF2B5EF4-FFF2-40B4-BE49-F238E27FC236}">
              <a16:creationId xmlns:a16="http://schemas.microsoft.com/office/drawing/2014/main" id="{74EDE751-7EA7-44F7-AEE0-95D8100BE54C}"/>
            </a:ext>
          </a:extLst>
        </xdr:cNvPr>
        <xdr:cNvSpPr/>
      </xdr:nvSpPr>
      <xdr:spPr>
        <a:xfrm>
          <a:off x="14541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81099</xdr:rowOff>
    </xdr:from>
    <xdr:to>
      <xdr:col>81</xdr:col>
      <xdr:colOff>50800</xdr:colOff>
      <xdr:row>40</xdr:row>
      <xdr:rowOff>120287</xdr:rowOff>
    </xdr:to>
    <xdr:cxnSp macro="">
      <xdr:nvCxnSpPr>
        <xdr:cNvPr id="435" name="直線コネクタ 434">
          <a:extLst>
            <a:ext uri="{FF2B5EF4-FFF2-40B4-BE49-F238E27FC236}">
              <a16:creationId xmlns:a16="http://schemas.microsoft.com/office/drawing/2014/main" id="{0484419D-D524-4427-AB25-7EBE720E2F10}"/>
            </a:ext>
          </a:extLst>
        </xdr:cNvPr>
        <xdr:cNvCxnSpPr/>
      </xdr:nvCxnSpPr>
      <xdr:spPr>
        <a:xfrm>
          <a:off x="14592300" y="69390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36" name="楕円 435">
          <a:extLst>
            <a:ext uri="{FF2B5EF4-FFF2-40B4-BE49-F238E27FC236}">
              <a16:creationId xmlns:a16="http://schemas.microsoft.com/office/drawing/2014/main" id="{DF23BE49-0F50-440E-AEF0-B8D0FFD2D0CD}"/>
            </a:ext>
          </a:extLst>
        </xdr:cNvPr>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81099</xdr:rowOff>
    </xdr:to>
    <xdr:cxnSp macro="">
      <xdr:nvCxnSpPr>
        <xdr:cNvPr id="437" name="直線コネクタ 436">
          <a:extLst>
            <a:ext uri="{FF2B5EF4-FFF2-40B4-BE49-F238E27FC236}">
              <a16:creationId xmlns:a16="http://schemas.microsoft.com/office/drawing/2014/main" id="{A0711E86-403C-41E6-8C28-7F22AED86942}"/>
            </a:ext>
          </a:extLst>
        </xdr:cNvPr>
        <xdr:cNvCxnSpPr/>
      </xdr:nvCxnSpPr>
      <xdr:spPr>
        <a:xfrm>
          <a:off x="13703300" y="68999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90715</xdr:rowOff>
    </xdr:from>
    <xdr:to>
      <xdr:col>67</xdr:col>
      <xdr:colOff>101600</xdr:colOff>
      <xdr:row>40</xdr:row>
      <xdr:rowOff>20865</xdr:rowOff>
    </xdr:to>
    <xdr:sp macro="" textlink="">
      <xdr:nvSpPr>
        <xdr:cNvPr id="438" name="楕円 437">
          <a:extLst>
            <a:ext uri="{FF2B5EF4-FFF2-40B4-BE49-F238E27FC236}">
              <a16:creationId xmlns:a16="http://schemas.microsoft.com/office/drawing/2014/main" id="{245631ED-EFF6-4F0E-834C-84150AF6CF60}"/>
            </a:ext>
          </a:extLst>
        </xdr:cNvPr>
        <xdr:cNvSpPr/>
      </xdr:nvSpPr>
      <xdr:spPr>
        <a:xfrm>
          <a:off x="12763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141515</xdr:rowOff>
    </xdr:from>
    <xdr:to>
      <xdr:col>71</xdr:col>
      <xdr:colOff>177800</xdr:colOff>
      <xdr:row>40</xdr:row>
      <xdr:rowOff>41910</xdr:rowOff>
    </xdr:to>
    <xdr:cxnSp macro="">
      <xdr:nvCxnSpPr>
        <xdr:cNvPr id="439" name="直線コネクタ 438">
          <a:extLst>
            <a:ext uri="{FF2B5EF4-FFF2-40B4-BE49-F238E27FC236}">
              <a16:creationId xmlns:a16="http://schemas.microsoft.com/office/drawing/2014/main" id="{BDFD200D-03AD-423A-B2D1-3512BD5DB5E4}"/>
            </a:ext>
          </a:extLst>
        </xdr:cNvPr>
        <xdr:cNvCxnSpPr/>
      </xdr:nvCxnSpPr>
      <xdr:spPr>
        <a:xfrm>
          <a:off x="12814300" y="682806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8865E426-E712-4A82-A656-054A9A51DC67}"/>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1CEE9A1D-F79C-477B-8B73-E6173FAC8627}"/>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60E89E7E-792F-4C9C-AAA0-9E1487AAFDD3}"/>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7ADA2E37-E334-49E4-ACD6-39EA3AB6BC9D}"/>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162214</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390BAA2B-0506-4C63-A52F-9A259600DFF5}"/>
            </a:ext>
          </a:extLst>
        </xdr:cNvPr>
        <xdr:cNvSpPr txBox="1"/>
      </xdr:nvSpPr>
      <xdr:spPr>
        <a:xfrm>
          <a:off x="152660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123026</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BEEE2D87-EF64-4542-B549-67C48E7BFFA2}"/>
            </a:ext>
          </a:extLst>
        </xdr:cNvPr>
        <xdr:cNvSpPr txBox="1"/>
      </xdr:nvSpPr>
      <xdr:spPr>
        <a:xfrm>
          <a:off x="14389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4C258E9D-078F-48F7-BD0B-6A9BBF93FCFB}"/>
            </a:ext>
          </a:extLst>
        </xdr:cNvPr>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11992</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A979A423-E5F8-49C5-A397-F769073D54AA}"/>
            </a:ext>
          </a:extLst>
        </xdr:cNvPr>
        <xdr:cNvSpPr txBox="1"/>
      </xdr:nvSpPr>
      <xdr:spPr>
        <a:xfrm>
          <a:off x="12611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A72242EA-7E41-4B11-9F4A-F4A5141777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A8EAF231-C1B2-4FA1-9308-AD2813FABD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81E3A02B-EB1E-4F37-9723-5F40C3D7A4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2371AD87-A14B-45B8-96B9-EA08E067BA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C83A48D-8833-407C-8C76-7310F6575F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2034CADA-3789-483A-ADDE-E5938633A9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AB0A957B-7B02-4C68-91C6-0B1D067ABE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9A622C05-2E2D-48DC-A978-EC9602798DD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5A7E2DBC-7805-4FBB-B080-58CDE143E5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CE8E1CF4-667C-4717-A2DF-41ED4A86D5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830514DC-FDF6-44FB-8E4A-7E39243C160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9" name="テキスト ボックス 458">
          <a:extLst>
            <a:ext uri="{FF2B5EF4-FFF2-40B4-BE49-F238E27FC236}">
              <a16:creationId xmlns:a16="http://schemas.microsoft.com/office/drawing/2014/main" id="{A5EEED05-E7AB-4982-A4F5-4163D26844B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7C138B9D-F365-4E5F-B745-4DFDEA133C5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1" name="テキスト ボックス 460">
          <a:extLst>
            <a:ext uri="{FF2B5EF4-FFF2-40B4-BE49-F238E27FC236}">
              <a16:creationId xmlns:a16="http://schemas.microsoft.com/office/drawing/2014/main" id="{6EE8C522-C598-4C8E-86CD-9EF9F73EC92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787218C1-7AD5-42D7-83E7-73BCC464124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3" name="テキスト ボックス 462">
          <a:extLst>
            <a:ext uri="{FF2B5EF4-FFF2-40B4-BE49-F238E27FC236}">
              <a16:creationId xmlns:a16="http://schemas.microsoft.com/office/drawing/2014/main" id="{6AC9B9D0-AAB0-4851-8B39-02EB89B5DB9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4384D170-F925-4667-B7B3-821656281E5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5" name="テキスト ボックス 464">
          <a:extLst>
            <a:ext uri="{FF2B5EF4-FFF2-40B4-BE49-F238E27FC236}">
              <a16:creationId xmlns:a16="http://schemas.microsoft.com/office/drawing/2014/main" id="{4B343471-F0EA-450B-9540-B11B1582C61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D3DDCC4B-545F-4B48-AFE2-78DC907BFA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642E6E9C-9E07-43A9-9165-6A4FA205AFB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7BC4955E-C81D-4D47-9436-DC67EAA2DD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69" name="直線コネクタ 468">
          <a:extLst>
            <a:ext uri="{FF2B5EF4-FFF2-40B4-BE49-F238E27FC236}">
              <a16:creationId xmlns:a16="http://schemas.microsoft.com/office/drawing/2014/main" id="{20403236-BC69-4C71-93D1-2BF70A0F2382}"/>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70" name="【一般廃棄物処理施設】&#10;一人当たり有形固定資産（償却資産）額最小値テキスト">
          <a:extLst>
            <a:ext uri="{FF2B5EF4-FFF2-40B4-BE49-F238E27FC236}">
              <a16:creationId xmlns:a16="http://schemas.microsoft.com/office/drawing/2014/main" id="{D3633D69-EF95-4DE8-998E-56236117972F}"/>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71" name="直線コネクタ 470">
          <a:extLst>
            <a:ext uri="{FF2B5EF4-FFF2-40B4-BE49-F238E27FC236}">
              <a16:creationId xmlns:a16="http://schemas.microsoft.com/office/drawing/2014/main" id="{E741B79D-DE6A-4D4E-A2CB-51C24A27C698}"/>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E4D79731-B51E-4851-8060-B4DC080347F9}"/>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73" name="直線コネクタ 472">
          <a:extLst>
            <a:ext uri="{FF2B5EF4-FFF2-40B4-BE49-F238E27FC236}">
              <a16:creationId xmlns:a16="http://schemas.microsoft.com/office/drawing/2014/main" id="{A7F9229C-D276-4ED4-8A1B-C577F05B9CCA}"/>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872D103B-CCBD-4F0E-94C1-A6F9C031A433}"/>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75" name="フローチャート: 判断 474">
          <a:extLst>
            <a:ext uri="{FF2B5EF4-FFF2-40B4-BE49-F238E27FC236}">
              <a16:creationId xmlns:a16="http://schemas.microsoft.com/office/drawing/2014/main" id="{CF72A1AF-AC20-41CA-B9C5-962CD496ED65}"/>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76" name="フローチャート: 判断 475">
          <a:extLst>
            <a:ext uri="{FF2B5EF4-FFF2-40B4-BE49-F238E27FC236}">
              <a16:creationId xmlns:a16="http://schemas.microsoft.com/office/drawing/2014/main" id="{A55B78D5-4C24-4141-AEC1-16F6B6F92A1B}"/>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77" name="フローチャート: 判断 476">
          <a:extLst>
            <a:ext uri="{FF2B5EF4-FFF2-40B4-BE49-F238E27FC236}">
              <a16:creationId xmlns:a16="http://schemas.microsoft.com/office/drawing/2014/main" id="{A64699D2-6AAB-4D6C-8F07-FDFF66166C2D}"/>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78" name="フローチャート: 判断 477">
          <a:extLst>
            <a:ext uri="{FF2B5EF4-FFF2-40B4-BE49-F238E27FC236}">
              <a16:creationId xmlns:a16="http://schemas.microsoft.com/office/drawing/2014/main" id="{47D529E5-CD5F-4DAE-B12E-07A8A22B3D62}"/>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32075</xdr:rowOff>
    </xdr:from>
    <xdr:to>
      <xdr:col>98</xdr:col>
      <xdr:colOff>38100</xdr:colOff>
      <xdr:row>40</xdr:row>
      <xdr:rowOff>133675</xdr:rowOff>
    </xdr:to>
    <xdr:sp macro="" textlink="">
      <xdr:nvSpPr>
        <xdr:cNvPr id="479" name="フローチャート: 判断 478">
          <a:extLst>
            <a:ext uri="{FF2B5EF4-FFF2-40B4-BE49-F238E27FC236}">
              <a16:creationId xmlns:a16="http://schemas.microsoft.com/office/drawing/2014/main" id="{6E10D188-9A11-4E8B-A0C3-236830054869}"/>
            </a:ext>
          </a:extLst>
        </xdr:cNvPr>
        <xdr:cNvSpPr/>
      </xdr:nvSpPr>
      <xdr:spPr>
        <a:xfrm>
          <a:off x="18605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1ED5FB78-99FA-4709-97AC-0D0DF0B2CF2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8FC0153-9673-4258-9469-BF35BE2831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8EEE92FE-2F52-4651-B63A-F9A094E127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507EDA9-CB89-4CC5-953A-D68B7BD1FC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4C303FD-0434-4742-AEC6-2749C833F3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66918</xdr:rowOff>
    </xdr:from>
    <xdr:to>
      <xdr:col>116</xdr:col>
      <xdr:colOff>114300</xdr:colOff>
      <xdr:row>39</xdr:row>
      <xdr:rowOff>168518</xdr:rowOff>
    </xdr:to>
    <xdr:sp macro="" textlink="">
      <xdr:nvSpPr>
        <xdr:cNvPr id="485" name="楕円 484">
          <a:extLst>
            <a:ext uri="{FF2B5EF4-FFF2-40B4-BE49-F238E27FC236}">
              <a16:creationId xmlns:a16="http://schemas.microsoft.com/office/drawing/2014/main" id="{CDC430B9-0980-4458-804B-11B4421D812D}"/>
            </a:ext>
          </a:extLst>
        </xdr:cNvPr>
        <xdr:cNvSpPr/>
      </xdr:nvSpPr>
      <xdr:spPr>
        <a:xfrm>
          <a:off x="22110700" y="67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89795</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C84E3918-6BE4-47EE-8DF7-3EF00982FCE5}"/>
            </a:ext>
          </a:extLst>
        </xdr:cNvPr>
        <xdr:cNvSpPr txBox="1"/>
      </xdr:nvSpPr>
      <xdr:spPr>
        <a:xfrm>
          <a:off x="22199600" y="66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73831</xdr:rowOff>
    </xdr:from>
    <xdr:to>
      <xdr:col>112</xdr:col>
      <xdr:colOff>38100</xdr:colOff>
      <xdr:row>40</xdr:row>
      <xdr:rowOff>3981</xdr:rowOff>
    </xdr:to>
    <xdr:sp macro="" textlink="">
      <xdr:nvSpPr>
        <xdr:cNvPr id="487" name="楕円 486">
          <a:extLst>
            <a:ext uri="{FF2B5EF4-FFF2-40B4-BE49-F238E27FC236}">
              <a16:creationId xmlns:a16="http://schemas.microsoft.com/office/drawing/2014/main" id="{5FEE790C-7214-4825-859B-574DE113611F}"/>
            </a:ext>
          </a:extLst>
        </xdr:cNvPr>
        <xdr:cNvSpPr/>
      </xdr:nvSpPr>
      <xdr:spPr>
        <a:xfrm>
          <a:off x="21272500" y="67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117718</xdr:rowOff>
    </xdr:from>
    <xdr:to>
      <xdr:col>116</xdr:col>
      <xdr:colOff>63500</xdr:colOff>
      <xdr:row>39</xdr:row>
      <xdr:rowOff>124631</xdr:rowOff>
    </xdr:to>
    <xdr:cxnSp macro="">
      <xdr:nvCxnSpPr>
        <xdr:cNvPr id="488" name="直線コネクタ 487">
          <a:extLst>
            <a:ext uri="{FF2B5EF4-FFF2-40B4-BE49-F238E27FC236}">
              <a16:creationId xmlns:a16="http://schemas.microsoft.com/office/drawing/2014/main" id="{233449E2-312C-4128-8153-6D55187C16D4}"/>
            </a:ext>
          </a:extLst>
        </xdr:cNvPr>
        <xdr:cNvCxnSpPr/>
      </xdr:nvCxnSpPr>
      <xdr:spPr>
        <a:xfrm flipV="1">
          <a:off x="21323300" y="6804268"/>
          <a:ext cx="8382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80989</xdr:rowOff>
    </xdr:from>
    <xdr:to>
      <xdr:col>107</xdr:col>
      <xdr:colOff>101600</xdr:colOff>
      <xdr:row>40</xdr:row>
      <xdr:rowOff>11139</xdr:rowOff>
    </xdr:to>
    <xdr:sp macro="" textlink="">
      <xdr:nvSpPr>
        <xdr:cNvPr id="489" name="楕円 488">
          <a:extLst>
            <a:ext uri="{FF2B5EF4-FFF2-40B4-BE49-F238E27FC236}">
              <a16:creationId xmlns:a16="http://schemas.microsoft.com/office/drawing/2014/main" id="{775E2609-BD74-44B3-924E-8F71BC03E7DF}"/>
            </a:ext>
          </a:extLst>
        </xdr:cNvPr>
        <xdr:cNvSpPr/>
      </xdr:nvSpPr>
      <xdr:spPr>
        <a:xfrm>
          <a:off x="20383500" y="67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124631</xdr:rowOff>
    </xdr:from>
    <xdr:to>
      <xdr:col>111</xdr:col>
      <xdr:colOff>177800</xdr:colOff>
      <xdr:row>39</xdr:row>
      <xdr:rowOff>131789</xdr:rowOff>
    </xdr:to>
    <xdr:cxnSp macro="">
      <xdr:nvCxnSpPr>
        <xdr:cNvPr id="490" name="直線コネクタ 489">
          <a:extLst>
            <a:ext uri="{FF2B5EF4-FFF2-40B4-BE49-F238E27FC236}">
              <a16:creationId xmlns:a16="http://schemas.microsoft.com/office/drawing/2014/main" id="{29571FDE-17B0-42D1-8D26-0F42F98D1ED6}"/>
            </a:ext>
          </a:extLst>
        </xdr:cNvPr>
        <xdr:cNvCxnSpPr/>
      </xdr:nvCxnSpPr>
      <xdr:spPr>
        <a:xfrm flipV="1">
          <a:off x="20434300" y="6811181"/>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91024</xdr:rowOff>
    </xdr:from>
    <xdr:to>
      <xdr:col>102</xdr:col>
      <xdr:colOff>165100</xdr:colOff>
      <xdr:row>40</xdr:row>
      <xdr:rowOff>21174</xdr:rowOff>
    </xdr:to>
    <xdr:sp macro="" textlink="">
      <xdr:nvSpPr>
        <xdr:cNvPr id="491" name="楕円 490">
          <a:extLst>
            <a:ext uri="{FF2B5EF4-FFF2-40B4-BE49-F238E27FC236}">
              <a16:creationId xmlns:a16="http://schemas.microsoft.com/office/drawing/2014/main" id="{3607AE97-8850-4D46-BC6A-6E30C605912E}"/>
            </a:ext>
          </a:extLst>
        </xdr:cNvPr>
        <xdr:cNvSpPr/>
      </xdr:nvSpPr>
      <xdr:spPr>
        <a:xfrm>
          <a:off x="19494500" y="67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131789</xdr:rowOff>
    </xdr:from>
    <xdr:to>
      <xdr:col>107</xdr:col>
      <xdr:colOff>50800</xdr:colOff>
      <xdr:row>39</xdr:row>
      <xdr:rowOff>141824</xdr:rowOff>
    </xdr:to>
    <xdr:cxnSp macro="">
      <xdr:nvCxnSpPr>
        <xdr:cNvPr id="492" name="直線コネクタ 491">
          <a:extLst>
            <a:ext uri="{FF2B5EF4-FFF2-40B4-BE49-F238E27FC236}">
              <a16:creationId xmlns:a16="http://schemas.microsoft.com/office/drawing/2014/main" id="{1EBC89F3-1742-4381-AB24-78B03072C8E2}"/>
            </a:ext>
          </a:extLst>
        </xdr:cNvPr>
        <xdr:cNvCxnSpPr/>
      </xdr:nvCxnSpPr>
      <xdr:spPr>
        <a:xfrm flipV="1">
          <a:off x="19545300" y="6818339"/>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57900</xdr:rowOff>
    </xdr:from>
    <xdr:to>
      <xdr:col>98</xdr:col>
      <xdr:colOff>38100</xdr:colOff>
      <xdr:row>38</xdr:row>
      <xdr:rowOff>159500</xdr:rowOff>
    </xdr:to>
    <xdr:sp macro="" textlink="">
      <xdr:nvSpPr>
        <xdr:cNvPr id="493" name="楕円 492">
          <a:extLst>
            <a:ext uri="{FF2B5EF4-FFF2-40B4-BE49-F238E27FC236}">
              <a16:creationId xmlns:a16="http://schemas.microsoft.com/office/drawing/2014/main" id="{3091BC72-8D40-491E-98A6-635933B57A97}"/>
            </a:ext>
          </a:extLst>
        </xdr:cNvPr>
        <xdr:cNvSpPr/>
      </xdr:nvSpPr>
      <xdr:spPr>
        <a:xfrm>
          <a:off x="18605500" y="6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108700</xdr:rowOff>
    </xdr:from>
    <xdr:to>
      <xdr:col>102</xdr:col>
      <xdr:colOff>114300</xdr:colOff>
      <xdr:row>39</xdr:row>
      <xdr:rowOff>141824</xdr:rowOff>
    </xdr:to>
    <xdr:cxnSp macro="">
      <xdr:nvCxnSpPr>
        <xdr:cNvPr id="494" name="直線コネクタ 493">
          <a:extLst>
            <a:ext uri="{FF2B5EF4-FFF2-40B4-BE49-F238E27FC236}">
              <a16:creationId xmlns:a16="http://schemas.microsoft.com/office/drawing/2014/main" id="{B64CF951-8C7F-4120-B1AD-D6CF0D6B3A26}"/>
            </a:ext>
          </a:extLst>
        </xdr:cNvPr>
        <xdr:cNvCxnSpPr/>
      </xdr:nvCxnSpPr>
      <xdr:spPr>
        <a:xfrm>
          <a:off x="18656300" y="6623800"/>
          <a:ext cx="889000" cy="20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2D53CD47-A118-4289-A0CC-78E5BE25D05E}"/>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5F10348A-0E07-4C82-A94C-49A58763809B}"/>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2A1D6AE8-2B35-4E4A-BAEC-8ECE5D95F9BE}"/>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124802</xdr:rowOff>
    </xdr:from>
    <xdr:ext cx="534377" cy="259045"/>
    <xdr:sp macro="" textlink="">
      <xdr:nvSpPr>
        <xdr:cNvPr id="498" name="n_4aveValue【一般廃棄物処理施設】&#10;一人当たり有形固定資産（償却資産）額">
          <a:extLst>
            <a:ext uri="{FF2B5EF4-FFF2-40B4-BE49-F238E27FC236}">
              <a16:creationId xmlns:a16="http://schemas.microsoft.com/office/drawing/2014/main" id="{6EB67BA1-3F98-404A-96CE-AF1A042BC808}"/>
            </a:ext>
          </a:extLst>
        </xdr:cNvPr>
        <xdr:cNvSpPr txBox="1"/>
      </xdr:nvSpPr>
      <xdr:spPr>
        <a:xfrm>
          <a:off x="18389111" y="6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20508</xdr:rowOff>
    </xdr:from>
    <xdr:ext cx="599010" cy="259045"/>
    <xdr:sp macro="" textlink="">
      <xdr:nvSpPr>
        <xdr:cNvPr id="499" name="n_1mainValue【一般廃棄物処理施設】&#10;一人当たり有形固定資産（償却資産）額">
          <a:extLst>
            <a:ext uri="{FF2B5EF4-FFF2-40B4-BE49-F238E27FC236}">
              <a16:creationId xmlns:a16="http://schemas.microsoft.com/office/drawing/2014/main" id="{A2EA1156-0DD9-469E-AE2C-A4836E9551A6}"/>
            </a:ext>
          </a:extLst>
        </xdr:cNvPr>
        <xdr:cNvSpPr txBox="1"/>
      </xdr:nvSpPr>
      <xdr:spPr>
        <a:xfrm>
          <a:off x="21011095" y="653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27666</xdr:rowOff>
    </xdr:from>
    <xdr:ext cx="599010" cy="259045"/>
    <xdr:sp macro="" textlink="">
      <xdr:nvSpPr>
        <xdr:cNvPr id="500" name="n_2mainValue【一般廃棄物処理施設】&#10;一人当たり有形固定資産（償却資産）額">
          <a:extLst>
            <a:ext uri="{FF2B5EF4-FFF2-40B4-BE49-F238E27FC236}">
              <a16:creationId xmlns:a16="http://schemas.microsoft.com/office/drawing/2014/main" id="{00C252D6-2AEA-47D1-B9B6-E6E7C25C6C1B}"/>
            </a:ext>
          </a:extLst>
        </xdr:cNvPr>
        <xdr:cNvSpPr txBox="1"/>
      </xdr:nvSpPr>
      <xdr:spPr>
        <a:xfrm>
          <a:off x="20134795" y="654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37701</xdr:rowOff>
    </xdr:from>
    <xdr:ext cx="599010" cy="259045"/>
    <xdr:sp macro="" textlink="">
      <xdr:nvSpPr>
        <xdr:cNvPr id="501" name="n_3mainValue【一般廃棄物処理施設】&#10;一人当たり有形固定資産（償却資産）額">
          <a:extLst>
            <a:ext uri="{FF2B5EF4-FFF2-40B4-BE49-F238E27FC236}">
              <a16:creationId xmlns:a16="http://schemas.microsoft.com/office/drawing/2014/main" id="{BA629AB4-7B70-4E37-9783-4DFB6BA73CE9}"/>
            </a:ext>
          </a:extLst>
        </xdr:cNvPr>
        <xdr:cNvSpPr txBox="1"/>
      </xdr:nvSpPr>
      <xdr:spPr>
        <a:xfrm>
          <a:off x="19245795" y="65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4577</xdr:rowOff>
    </xdr:from>
    <xdr:ext cx="599010" cy="259045"/>
    <xdr:sp macro="" textlink="">
      <xdr:nvSpPr>
        <xdr:cNvPr id="502" name="n_4mainValue【一般廃棄物処理施設】&#10;一人当たり有形固定資産（償却資産）額">
          <a:extLst>
            <a:ext uri="{FF2B5EF4-FFF2-40B4-BE49-F238E27FC236}">
              <a16:creationId xmlns:a16="http://schemas.microsoft.com/office/drawing/2014/main" id="{A11CA57B-D8C6-42AE-BDA2-0BFA040C42D9}"/>
            </a:ext>
          </a:extLst>
        </xdr:cNvPr>
        <xdr:cNvSpPr txBox="1"/>
      </xdr:nvSpPr>
      <xdr:spPr>
        <a:xfrm>
          <a:off x="18356795" y="634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20DFEA2-CC3B-43E6-8935-D82F2994A97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35647DDF-64AC-48FC-80D0-98EC5BBEE1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528008CE-FC92-47CA-9A35-8C48F2270A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81ADD1D-6862-483A-9CDF-EDF07A197EB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66D529CC-A58C-47C6-87F2-63247E50FD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C3B5E369-3612-4475-81C8-E1C0958DFE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68A2D32-3A9A-4C4A-B37D-429B4A2BA3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9FE7EF99-15AF-44C4-9A0D-9C808FD283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CBCB55B0-030B-428B-A69F-BFE253F217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53DA6AB2-C7FE-4864-9958-9CD96A14F8F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AFE7D01-27C3-42A3-BD24-8712FC10120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D65B4D30-0D5A-4E00-98F4-4ED6FAA4B76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BBB6BCC0-5AB5-45C3-A326-D5F33ABBE6C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4D239868-EA25-477C-801A-C28D0A4DD82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2D813A37-1E5A-4D29-89EA-0B0264AEF32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4971C615-7074-4A76-ADE0-28D8B51776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4BD5CDC9-C8CA-4624-B207-615E438E1F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81E78755-C594-405E-9987-A5C50D7779A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E7370D3B-2D94-4EEA-8646-EA2C236076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96A2CA2C-2DBF-48C5-B6DB-0E79FB48359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89315435-B910-41F7-A092-8D9C1AB22FE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78BEB1DD-E667-44F9-8F50-BEB8F67E703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81175E75-2C97-478C-87A7-628DBC75D8C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3C841D66-500D-4998-9A1E-0BA3FCCCE3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74D59E41-1254-436F-9C2D-F27CDE62F61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28" name="直線コネクタ 527">
          <a:extLst>
            <a:ext uri="{FF2B5EF4-FFF2-40B4-BE49-F238E27FC236}">
              <a16:creationId xmlns:a16="http://schemas.microsoft.com/office/drawing/2014/main" id="{F9498227-2D2F-4F98-9A29-3ADEB5146168}"/>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29" name="【保健センター・保健所】&#10;有形固定資産減価償却率最小値テキスト">
          <a:extLst>
            <a:ext uri="{FF2B5EF4-FFF2-40B4-BE49-F238E27FC236}">
              <a16:creationId xmlns:a16="http://schemas.microsoft.com/office/drawing/2014/main" id="{E5B92C87-9D47-4495-B39B-BDF2A2F95CBE}"/>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30" name="直線コネクタ 529">
          <a:extLst>
            <a:ext uri="{FF2B5EF4-FFF2-40B4-BE49-F238E27FC236}">
              <a16:creationId xmlns:a16="http://schemas.microsoft.com/office/drawing/2014/main" id="{20A74B76-AE25-413A-AD06-45CC9BFAECB1}"/>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31" name="【保健センター・保健所】&#10;有形固定資産減価償却率最大値テキスト">
          <a:extLst>
            <a:ext uri="{FF2B5EF4-FFF2-40B4-BE49-F238E27FC236}">
              <a16:creationId xmlns:a16="http://schemas.microsoft.com/office/drawing/2014/main" id="{C48D0B0C-7D65-4EB2-AC57-2D6775AC6871}"/>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32" name="直線コネクタ 531">
          <a:extLst>
            <a:ext uri="{FF2B5EF4-FFF2-40B4-BE49-F238E27FC236}">
              <a16:creationId xmlns:a16="http://schemas.microsoft.com/office/drawing/2014/main" id="{FF97A333-B53B-4615-9D5E-13E71AB7BE03}"/>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D98D58C5-1ED3-43FC-9016-A209DE787DF8}"/>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34" name="フローチャート: 判断 533">
          <a:extLst>
            <a:ext uri="{FF2B5EF4-FFF2-40B4-BE49-F238E27FC236}">
              <a16:creationId xmlns:a16="http://schemas.microsoft.com/office/drawing/2014/main" id="{B224CB80-1763-43B9-B6F0-492529E4C084}"/>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35" name="フローチャート: 判断 534">
          <a:extLst>
            <a:ext uri="{FF2B5EF4-FFF2-40B4-BE49-F238E27FC236}">
              <a16:creationId xmlns:a16="http://schemas.microsoft.com/office/drawing/2014/main" id="{3C9F49C7-DEB7-4AE5-B776-9A8F1A98E635}"/>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36" name="フローチャート: 判断 535">
          <a:extLst>
            <a:ext uri="{FF2B5EF4-FFF2-40B4-BE49-F238E27FC236}">
              <a16:creationId xmlns:a16="http://schemas.microsoft.com/office/drawing/2014/main" id="{4747229D-FC2A-44EA-8660-707B1E935D13}"/>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37" name="フローチャート: 判断 536">
          <a:extLst>
            <a:ext uri="{FF2B5EF4-FFF2-40B4-BE49-F238E27FC236}">
              <a16:creationId xmlns:a16="http://schemas.microsoft.com/office/drawing/2014/main" id="{8ED7B2FC-6B0C-4852-B0D6-394ACEFE22A8}"/>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38" name="フローチャート: 判断 537">
          <a:extLst>
            <a:ext uri="{FF2B5EF4-FFF2-40B4-BE49-F238E27FC236}">
              <a16:creationId xmlns:a16="http://schemas.microsoft.com/office/drawing/2014/main" id="{FC44E14F-77A9-4ABD-B785-75A476421C1D}"/>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4D18AD85-A67C-4F69-9FDD-7B837336F8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4854623-43A3-41C0-887B-A8D94107D9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0B331D9-D917-4105-B5E4-1CFE2B2F00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3B6360C-C151-44B3-91FD-8BDC1BD2B1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98EFA5E-9ED5-4354-A839-9E672DBDAB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169635</xdr:rowOff>
    </xdr:from>
    <xdr:to>
      <xdr:col>85</xdr:col>
      <xdr:colOff>177800</xdr:colOff>
      <xdr:row>61</xdr:row>
      <xdr:rowOff>99785</xdr:rowOff>
    </xdr:to>
    <xdr:sp macro="" textlink="">
      <xdr:nvSpPr>
        <xdr:cNvPr id="544" name="楕円 543">
          <a:extLst>
            <a:ext uri="{FF2B5EF4-FFF2-40B4-BE49-F238E27FC236}">
              <a16:creationId xmlns:a16="http://schemas.microsoft.com/office/drawing/2014/main" id="{D43097D4-D506-4731-973E-B6335CA7937A}"/>
            </a:ext>
          </a:extLst>
        </xdr:cNvPr>
        <xdr:cNvSpPr/>
      </xdr:nvSpPr>
      <xdr:spPr>
        <a:xfrm>
          <a:off x="16268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148062</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F36EE902-3D20-4E2C-8A57-49742AA7B378}"/>
            </a:ext>
          </a:extLst>
        </xdr:cNvPr>
        <xdr:cNvSpPr txBox="1"/>
      </xdr:nvSpPr>
      <xdr:spPr>
        <a:xfrm>
          <a:off x="16357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46" name="楕円 545">
          <a:extLst>
            <a:ext uri="{FF2B5EF4-FFF2-40B4-BE49-F238E27FC236}">
              <a16:creationId xmlns:a16="http://schemas.microsoft.com/office/drawing/2014/main" id="{23EAB434-6CD9-44C8-97B4-EA8FB7ED0994}"/>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48985</xdr:rowOff>
    </xdr:to>
    <xdr:cxnSp macro="">
      <xdr:nvCxnSpPr>
        <xdr:cNvPr id="547" name="直線コネクタ 546">
          <a:extLst>
            <a:ext uri="{FF2B5EF4-FFF2-40B4-BE49-F238E27FC236}">
              <a16:creationId xmlns:a16="http://schemas.microsoft.com/office/drawing/2014/main" id="{51F195F8-7BBC-40D7-A79E-93E91DB9AADC}"/>
            </a:ext>
          </a:extLst>
        </xdr:cNvPr>
        <xdr:cNvCxnSpPr/>
      </xdr:nvCxnSpPr>
      <xdr:spPr>
        <a:xfrm>
          <a:off x="15481300" y="1048294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48" name="楕円 547">
          <a:extLst>
            <a:ext uri="{FF2B5EF4-FFF2-40B4-BE49-F238E27FC236}">
              <a16:creationId xmlns:a16="http://schemas.microsoft.com/office/drawing/2014/main" id="{98AC5288-7FEC-429C-A083-DC12604A801F}"/>
            </a:ext>
          </a:extLst>
        </xdr:cNvPr>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24493</xdr:rowOff>
    </xdr:to>
    <xdr:cxnSp macro="">
      <xdr:nvCxnSpPr>
        <xdr:cNvPr id="549" name="直線コネクタ 548">
          <a:extLst>
            <a:ext uri="{FF2B5EF4-FFF2-40B4-BE49-F238E27FC236}">
              <a16:creationId xmlns:a16="http://schemas.microsoft.com/office/drawing/2014/main" id="{BDFB736B-1694-4811-BB59-1B83E73891BC}"/>
            </a:ext>
          </a:extLst>
        </xdr:cNvPr>
        <xdr:cNvCxnSpPr/>
      </xdr:nvCxnSpPr>
      <xdr:spPr>
        <a:xfrm>
          <a:off x="14592300" y="1045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96157</xdr:rowOff>
    </xdr:from>
    <xdr:to>
      <xdr:col>72</xdr:col>
      <xdr:colOff>38100</xdr:colOff>
      <xdr:row>61</xdr:row>
      <xdr:rowOff>26307</xdr:rowOff>
    </xdr:to>
    <xdr:sp macro="" textlink="">
      <xdr:nvSpPr>
        <xdr:cNvPr id="550" name="楕円 549">
          <a:extLst>
            <a:ext uri="{FF2B5EF4-FFF2-40B4-BE49-F238E27FC236}">
              <a16:creationId xmlns:a16="http://schemas.microsoft.com/office/drawing/2014/main" id="{C053D200-F410-4AC1-A664-85D8C2DF0A3D}"/>
            </a:ext>
          </a:extLst>
        </xdr:cNvPr>
        <xdr:cNvSpPr/>
      </xdr:nvSpPr>
      <xdr:spPr>
        <a:xfrm>
          <a:off x="1365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146957</xdr:rowOff>
    </xdr:from>
    <xdr:to>
      <xdr:col>76</xdr:col>
      <xdr:colOff>114300</xdr:colOff>
      <xdr:row>61</xdr:row>
      <xdr:rowOff>0</xdr:rowOff>
    </xdr:to>
    <xdr:cxnSp macro="">
      <xdr:nvCxnSpPr>
        <xdr:cNvPr id="551" name="直線コネクタ 550">
          <a:extLst>
            <a:ext uri="{FF2B5EF4-FFF2-40B4-BE49-F238E27FC236}">
              <a16:creationId xmlns:a16="http://schemas.microsoft.com/office/drawing/2014/main" id="{4FD48757-5D69-489A-8CA9-724F8A6A7650}"/>
            </a:ext>
          </a:extLst>
        </xdr:cNvPr>
        <xdr:cNvCxnSpPr/>
      </xdr:nvCxnSpPr>
      <xdr:spPr>
        <a:xfrm>
          <a:off x="13703300" y="104339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70031</xdr:rowOff>
    </xdr:from>
    <xdr:to>
      <xdr:col>67</xdr:col>
      <xdr:colOff>101600</xdr:colOff>
      <xdr:row>61</xdr:row>
      <xdr:rowOff>181</xdr:rowOff>
    </xdr:to>
    <xdr:sp macro="" textlink="">
      <xdr:nvSpPr>
        <xdr:cNvPr id="552" name="楕円 551">
          <a:extLst>
            <a:ext uri="{FF2B5EF4-FFF2-40B4-BE49-F238E27FC236}">
              <a16:creationId xmlns:a16="http://schemas.microsoft.com/office/drawing/2014/main" id="{DDDA64CC-EC48-4A98-A17C-11EC075CFA3E}"/>
            </a:ext>
          </a:extLst>
        </xdr:cNvPr>
        <xdr:cNvSpPr/>
      </xdr:nvSpPr>
      <xdr:spPr>
        <a:xfrm>
          <a:off x="12763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120831</xdr:rowOff>
    </xdr:from>
    <xdr:to>
      <xdr:col>71</xdr:col>
      <xdr:colOff>177800</xdr:colOff>
      <xdr:row>60</xdr:row>
      <xdr:rowOff>146957</xdr:rowOff>
    </xdr:to>
    <xdr:cxnSp macro="">
      <xdr:nvCxnSpPr>
        <xdr:cNvPr id="553" name="直線コネクタ 552">
          <a:extLst>
            <a:ext uri="{FF2B5EF4-FFF2-40B4-BE49-F238E27FC236}">
              <a16:creationId xmlns:a16="http://schemas.microsoft.com/office/drawing/2014/main" id="{F872DD9E-D550-42F0-8A34-5ED155DD4473}"/>
            </a:ext>
          </a:extLst>
        </xdr:cNvPr>
        <xdr:cNvCxnSpPr/>
      </xdr:nvCxnSpPr>
      <xdr:spPr>
        <a:xfrm>
          <a:off x="12814300" y="10407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7556AE08-044B-46B8-A784-131410A497AA}"/>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F88C2608-E88E-45AE-8F6E-962591E5EF58}"/>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B45B04DB-19E1-4AB0-A6FF-CE4D6A8A0989}"/>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22E38791-E0BE-480E-9238-A29C7CF081E9}"/>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26B6C379-1A8B-4776-B615-1D7E6C47A1E1}"/>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CB1E9936-7AEC-4140-9D45-1D8E228ED9F0}"/>
            </a:ext>
          </a:extLst>
        </xdr:cNvPr>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CB450754-A93E-4A38-822D-676CB4EBA1DB}"/>
            </a:ext>
          </a:extLst>
        </xdr:cNvPr>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AF2BA223-364C-482F-A740-FBC29C03065F}"/>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5C9DC3F8-CB6A-4449-9016-0ED81B5B2A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E027C1DD-54DC-4926-866F-EA5C63C288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7DC302D8-B970-4B7B-92B5-13471865D7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10ECC5C-6DAD-41FB-B87F-FCB781094E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406AB28C-C577-45DF-8182-818FED31FB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EB9D3A99-B71B-485A-B8CF-DAD6297723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A75385EA-F8AE-415D-BECD-95FA67927D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BF1AF9C3-C4C4-4107-8C45-120BBCDC1C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C840A342-55A6-4937-B52E-9C25182E824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D50CC98D-581E-4960-96D4-82BC9CA731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68600F45-5C40-4AC3-976D-20EB32C479E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E0D0C97A-052F-4565-9D89-235F1FE9716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5B619C11-37D2-42E6-991E-2CD7DF695C7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01D0B56C-D38C-442E-A719-2BFFCB9A9F7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E4E2F716-6333-452C-B8A6-C94C0AF1C47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FB9FFF69-1E01-493D-8D60-06978E78AA1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99AE4D60-A40B-4C48-B714-D6443E5819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33006326-4FE7-4A0D-B931-73D6C9FCA42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7C2FEAFD-15E8-44FB-BBB4-15A6D74B05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3FA542C3-8F83-4278-9902-D03DF830D7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C16BFBF6-916A-401D-841C-23C1951F36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83" name="直線コネクタ 582">
          <a:extLst>
            <a:ext uri="{FF2B5EF4-FFF2-40B4-BE49-F238E27FC236}">
              <a16:creationId xmlns:a16="http://schemas.microsoft.com/office/drawing/2014/main" id="{26529343-793B-4DA8-AA4F-65FF98DA6999}"/>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61C3C7E1-0356-403C-A901-B840509BC18E}"/>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85" name="直線コネクタ 584">
          <a:extLst>
            <a:ext uri="{FF2B5EF4-FFF2-40B4-BE49-F238E27FC236}">
              <a16:creationId xmlns:a16="http://schemas.microsoft.com/office/drawing/2014/main" id="{74A5BDE4-B169-4F57-98C2-AA31CE597762}"/>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2329D07C-D0E1-4AE1-BD65-4F030C4A995B}"/>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87" name="直線コネクタ 586">
          <a:extLst>
            <a:ext uri="{FF2B5EF4-FFF2-40B4-BE49-F238E27FC236}">
              <a16:creationId xmlns:a16="http://schemas.microsoft.com/office/drawing/2014/main" id="{CF017160-9EA3-46E1-A4B8-62C550023A94}"/>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44E0357F-C93F-40AB-977E-48737F215631}"/>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89" name="フローチャート: 判断 588">
          <a:extLst>
            <a:ext uri="{FF2B5EF4-FFF2-40B4-BE49-F238E27FC236}">
              <a16:creationId xmlns:a16="http://schemas.microsoft.com/office/drawing/2014/main" id="{AA47DBED-3446-4A04-BFE7-E401DAE71384}"/>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90" name="フローチャート: 判断 589">
          <a:extLst>
            <a:ext uri="{FF2B5EF4-FFF2-40B4-BE49-F238E27FC236}">
              <a16:creationId xmlns:a16="http://schemas.microsoft.com/office/drawing/2014/main" id="{A74B3901-779D-4165-8E17-21E7C5548F62}"/>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91" name="フローチャート: 判断 590">
          <a:extLst>
            <a:ext uri="{FF2B5EF4-FFF2-40B4-BE49-F238E27FC236}">
              <a16:creationId xmlns:a16="http://schemas.microsoft.com/office/drawing/2014/main" id="{026B6A6C-5C52-421C-9AA9-484890555FD8}"/>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92" name="フローチャート: 判断 591">
          <a:extLst>
            <a:ext uri="{FF2B5EF4-FFF2-40B4-BE49-F238E27FC236}">
              <a16:creationId xmlns:a16="http://schemas.microsoft.com/office/drawing/2014/main" id="{28B6BAC0-0AD2-48F6-AB75-1E457F7C9244}"/>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44755</xdr:rowOff>
    </xdr:from>
    <xdr:to>
      <xdr:col>98</xdr:col>
      <xdr:colOff>38100</xdr:colOff>
      <xdr:row>63</xdr:row>
      <xdr:rowOff>146355</xdr:rowOff>
    </xdr:to>
    <xdr:sp macro="" textlink="">
      <xdr:nvSpPr>
        <xdr:cNvPr id="593" name="フローチャート: 判断 592">
          <a:extLst>
            <a:ext uri="{FF2B5EF4-FFF2-40B4-BE49-F238E27FC236}">
              <a16:creationId xmlns:a16="http://schemas.microsoft.com/office/drawing/2014/main" id="{145209D3-EF62-4817-B792-6B725B2B32C7}"/>
            </a:ext>
          </a:extLst>
        </xdr:cNvPr>
        <xdr:cNvSpPr/>
      </xdr:nvSpPr>
      <xdr:spPr>
        <a:xfrm>
          <a:off x="18605500" y="1084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44F300B1-5760-4812-AFB8-9247A7856B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5B96423-7B01-4951-A0F8-7A0C1308FC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B0FBA690-1686-440C-9101-70A2374AA2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87FC895-2AC7-481F-9D8D-FDF0FC2476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CF94B97-9AAF-4E0D-99A2-4B015A2869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19609</xdr:rowOff>
    </xdr:from>
    <xdr:to>
      <xdr:col>116</xdr:col>
      <xdr:colOff>114300</xdr:colOff>
      <xdr:row>63</xdr:row>
      <xdr:rowOff>121209</xdr:rowOff>
    </xdr:to>
    <xdr:sp macro="" textlink="">
      <xdr:nvSpPr>
        <xdr:cNvPr id="599" name="楕円 598">
          <a:extLst>
            <a:ext uri="{FF2B5EF4-FFF2-40B4-BE49-F238E27FC236}">
              <a16:creationId xmlns:a16="http://schemas.microsoft.com/office/drawing/2014/main" id="{B08634C3-674A-486F-8537-B2C6BB2C78D8}"/>
            </a:ext>
          </a:extLst>
        </xdr:cNvPr>
        <xdr:cNvSpPr/>
      </xdr:nvSpPr>
      <xdr:spPr>
        <a:xfrm>
          <a:off x="221107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DC85D6F6-3B47-4363-B389-E272AA25F599}"/>
            </a:ext>
          </a:extLst>
        </xdr:cNvPr>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21895</xdr:rowOff>
    </xdr:from>
    <xdr:to>
      <xdr:col>112</xdr:col>
      <xdr:colOff>38100</xdr:colOff>
      <xdr:row>63</xdr:row>
      <xdr:rowOff>123495</xdr:rowOff>
    </xdr:to>
    <xdr:sp macro="" textlink="">
      <xdr:nvSpPr>
        <xdr:cNvPr id="601" name="楕円 600">
          <a:extLst>
            <a:ext uri="{FF2B5EF4-FFF2-40B4-BE49-F238E27FC236}">
              <a16:creationId xmlns:a16="http://schemas.microsoft.com/office/drawing/2014/main" id="{0F56B070-D8C8-479D-919B-8571CBE8D30A}"/>
            </a:ext>
          </a:extLst>
        </xdr:cNvPr>
        <xdr:cNvSpPr/>
      </xdr:nvSpPr>
      <xdr:spPr>
        <a:xfrm>
          <a:off x="212725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70409</xdr:rowOff>
    </xdr:from>
    <xdr:to>
      <xdr:col>116</xdr:col>
      <xdr:colOff>63500</xdr:colOff>
      <xdr:row>63</xdr:row>
      <xdr:rowOff>72695</xdr:rowOff>
    </xdr:to>
    <xdr:cxnSp macro="">
      <xdr:nvCxnSpPr>
        <xdr:cNvPr id="602" name="直線コネクタ 601">
          <a:extLst>
            <a:ext uri="{FF2B5EF4-FFF2-40B4-BE49-F238E27FC236}">
              <a16:creationId xmlns:a16="http://schemas.microsoft.com/office/drawing/2014/main" id="{B7AEC53E-4777-4D17-BD64-198560457E00}"/>
            </a:ext>
          </a:extLst>
        </xdr:cNvPr>
        <xdr:cNvCxnSpPr/>
      </xdr:nvCxnSpPr>
      <xdr:spPr>
        <a:xfrm flipV="1">
          <a:off x="21323300" y="1087175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24181</xdr:rowOff>
    </xdr:from>
    <xdr:to>
      <xdr:col>107</xdr:col>
      <xdr:colOff>101600</xdr:colOff>
      <xdr:row>63</xdr:row>
      <xdr:rowOff>125781</xdr:rowOff>
    </xdr:to>
    <xdr:sp macro="" textlink="">
      <xdr:nvSpPr>
        <xdr:cNvPr id="603" name="楕円 602">
          <a:extLst>
            <a:ext uri="{FF2B5EF4-FFF2-40B4-BE49-F238E27FC236}">
              <a16:creationId xmlns:a16="http://schemas.microsoft.com/office/drawing/2014/main" id="{8DB7F7E0-9DB9-4B3B-A97F-D2F5FBAE8D61}"/>
            </a:ext>
          </a:extLst>
        </xdr:cNvPr>
        <xdr:cNvSpPr/>
      </xdr:nvSpPr>
      <xdr:spPr>
        <a:xfrm>
          <a:off x="20383500" y="108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72695</xdr:rowOff>
    </xdr:from>
    <xdr:to>
      <xdr:col>111</xdr:col>
      <xdr:colOff>177800</xdr:colOff>
      <xdr:row>63</xdr:row>
      <xdr:rowOff>74981</xdr:rowOff>
    </xdr:to>
    <xdr:cxnSp macro="">
      <xdr:nvCxnSpPr>
        <xdr:cNvPr id="604" name="直線コネクタ 603">
          <a:extLst>
            <a:ext uri="{FF2B5EF4-FFF2-40B4-BE49-F238E27FC236}">
              <a16:creationId xmlns:a16="http://schemas.microsoft.com/office/drawing/2014/main" id="{5B9A6263-CFD2-4B1E-8FB9-BA95ECEEC3FD}"/>
            </a:ext>
          </a:extLst>
        </xdr:cNvPr>
        <xdr:cNvCxnSpPr/>
      </xdr:nvCxnSpPr>
      <xdr:spPr>
        <a:xfrm flipV="1">
          <a:off x="20434300" y="108740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26467</xdr:rowOff>
    </xdr:from>
    <xdr:to>
      <xdr:col>102</xdr:col>
      <xdr:colOff>165100</xdr:colOff>
      <xdr:row>63</xdr:row>
      <xdr:rowOff>128067</xdr:rowOff>
    </xdr:to>
    <xdr:sp macro="" textlink="">
      <xdr:nvSpPr>
        <xdr:cNvPr id="605" name="楕円 604">
          <a:extLst>
            <a:ext uri="{FF2B5EF4-FFF2-40B4-BE49-F238E27FC236}">
              <a16:creationId xmlns:a16="http://schemas.microsoft.com/office/drawing/2014/main" id="{E65CBA26-0144-4295-86C1-8BA29A9E003E}"/>
            </a:ext>
          </a:extLst>
        </xdr:cNvPr>
        <xdr:cNvSpPr/>
      </xdr:nvSpPr>
      <xdr:spPr>
        <a:xfrm>
          <a:off x="19494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74981</xdr:rowOff>
    </xdr:from>
    <xdr:to>
      <xdr:col>107</xdr:col>
      <xdr:colOff>50800</xdr:colOff>
      <xdr:row>63</xdr:row>
      <xdr:rowOff>77267</xdr:rowOff>
    </xdr:to>
    <xdr:cxnSp macro="">
      <xdr:nvCxnSpPr>
        <xdr:cNvPr id="606" name="直線コネクタ 605">
          <a:extLst>
            <a:ext uri="{FF2B5EF4-FFF2-40B4-BE49-F238E27FC236}">
              <a16:creationId xmlns:a16="http://schemas.microsoft.com/office/drawing/2014/main" id="{7584AD85-0A8D-4F8F-A9B5-2F2663116532}"/>
            </a:ext>
          </a:extLst>
        </xdr:cNvPr>
        <xdr:cNvCxnSpPr/>
      </xdr:nvCxnSpPr>
      <xdr:spPr>
        <a:xfrm flipV="1">
          <a:off x="19545300" y="108763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28753</xdr:rowOff>
    </xdr:from>
    <xdr:to>
      <xdr:col>98</xdr:col>
      <xdr:colOff>38100</xdr:colOff>
      <xdr:row>63</xdr:row>
      <xdr:rowOff>130353</xdr:rowOff>
    </xdr:to>
    <xdr:sp macro="" textlink="">
      <xdr:nvSpPr>
        <xdr:cNvPr id="607" name="楕円 606">
          <a:extLst>
            <a:ext uri="{FF2B5EF4-FFF2-40B4-BE49-F238E27FC236}">
              <a16:creationId xmlns:a16="http://schemas.microsoft.com/office/drawing/2014/main" id="{8AB687BB-1391-440F-BFB6-DFF8F86AD3DA}"/>
            </a:ext>
          </a:extLst>
        </xdr:cNvPr>
        <xdr:cNvSpPr/>
      </xdr:nvSpPr>
      <xdr:spPr>
        <a:xfrm>
          <a:off x="18605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77267</xdr:rowOff>
    </xdr:from>
    <xdr:to>
      <xdr:col>102</xdr:col>
      <xdr:colOff>114300</xdr:colOff>
      <xdr:row>63</xdr:row>
      <xdr:rowOff>79553</xdr:rowOff>
    </xdr:to>
    <xdr:cxnSp macro="">
      <xdr:nvCxnSpPr>
        <xdr:cNvPr id="608" name="直線コネクタ 607">
          <a:extLst>
            <a:ext uri="{FF2B5EF4-FFF2-40B4-BE49-F238E27FC236}">
              <a16:creationId xmlns:a16="http://schemas.microsoft.com/office/drawing/2014/main" id="{D551A133-EA7A-420D-A8AB-EEE043F56D59}"/>
            </a:ext>
          </a:extLst>
        </xdr:cNvPr>
        <xdr:cNvCxnSpPr/>
      </xdr:nvCxnSpPr>
      <xdr:spPr>
        <a:xfrm flipV="1">
          <a:off x="18656300" y="108786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609" name="n_1aveValue【保健センター・保健所】&#10;一人当たり面積">
          <a:extLst>
            <a:ext uri="{FF2B5EF4-FFF2-40B4-BE49-F238E27FC236}">
              <a16:creationId xmlns:a16="http://schemas.microsoft.com/office/drawing/2014/main" id="{84712B56-74B5-4AED-BD75-D2C0270F6E4C}"/>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610" name="n_2aveValue【保健センター・保健所】&#10;一人当たり面積">
          <a:extLst>
            <a:ext uri="{FF2B5EF4-FFF2-40B4-BE49-F238E27FC236}">
              <a16:creationId xmlns:a16="http://schemas.microsoft.com/office/drawing/2014/main" id="{A18457FB-7A93-4A3E-853F-0EE749BF236C}"/>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11" name="n_3aveValue【保健センター・保健所】&#10;一人当たり面積">
          <a:extLst>
            <a:ext uri="{FF2B5EF4-FFF2-40B4-BE49-F238E27FC236}">
              <a16:creationId xmlns:a16="http://schemas.microsoft.com/office/drawing/2014/main" id="{D61531A5-1125-47D4-A5FA-1E7AD4ABFD1D}"/>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137482</xdr:rowOff>
    </xdr:from>
    <xdr:ext cx="469744" cy="259045"/>
    <xdr:sp macro="" textlink="">
      <xdr:nvSpPr>
        <xdr:cNvPr id="612" name="n_4aveValue【保健センター・保健所】&#10;一人当たり面積">
          <a:extLst>
            <a:ext uri="{FF2B5EF4-FFF2-40B4-BE49-F238E27FC236}">
              <a16:creationId xmlns:a16="http://schemas.microsoft.com/office/drawing/2014/main" id="{3734D598-745C-4006-8499-9D9FE2FA1472}"/>
            </a:ext>
          </a:extLst>
        </xdr:cNvPr>
        <xdr:cNvSpPr txBox="1"/>
      </xdr:nvSpPr>
      <xdr:spPr>
        <a:xfrm>
          <a:off x="184214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140022</xdr:rowOff>
    </xdr:from>
    <xdr:ext cx="469744" cy="259045"/>
    <xdr:sp macro="" textlink="">
      <xdr:nvSpPr>
        <xdr:cNvPr id="613" name="n_1mainValue【保健センター・保健所】&#10;一人当たり面積">
          <a:extLst>
            <a:ext uri="{FF2B5EF4-FFF2-40B4-BE49-F238E27FC236}">
              <a16:creationId xmlns:a16="http://schemas.microsoft.com/office/drawing/2014/main" id="{CADB4258-6EFF-41C6-9C67-8916B0691760}"/>
            </a:ext>
          </a:extLst>
        </xdr:cNvPr>
        <xdr:cNvSpPr txBox="1"/>
      </xdr:nvSpPr>
      <xdr:spPr>
        <a:xfrm>
          <a:off x="21075727" y="1059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116908</xdr:rowOff>
    </xdr:from>
    <xdr:ext cx="469744" cy="259045"/>
    <xdr:sp macro="" textlink="">
      <xdr:nvSpPr>
        <xdr:cNvPr id="614" name="n_2mainValue【保健センター・保健所】&#10;一人当たり面積">
          <a:extLst>
            <a:ext uri="{FF2B5EF4-FFF2-40B4-BE49-F238E27FC236}">
              <a16:creationId xmlns:a16="http://schemas.microsoft.com/office/drawing/2014/main" id="{2EECA8FE-3333-4748-9D36-D36CB80B99F0}"/>
            </a:ext>
          </a:extLst>
        </xdr:cNvPr>
        <xdr:cNvSpPr txBox="1"/>
      </xdr:nvSpPr>
      <xdr:spPr>
        <a:xfrm>
          <a:off x="20199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119194</xdr:rowOff>
    </xdr:from>
    <xdr:ext cx="469744" cy="259045"/>
    <xdr:sp macro="" textlink="">
      <xdr:nvSpPr>
        <xdr:cNvPr id="615" name="n_3mainValue【保健センター・保健所】&#10;一人当たり面積">
          <a:extLst>
            <a:ext uri="{FF2B5EF4-FFF2-40B4-BE49-F238E27FC236}">
              <a16:creationId xmlns:a16="http://schemas.microsoft.com/office/drawing/2014/main" id="{C5714AB2-3649-47E0-8BCC-340E18659B76}"/>
            </a:ext>
          </a:extLst>
        </xdr:cNvPr>
        <xdr:cNvSpPr txBox="1"/>
      </xdr:nvSpPr>
      <xdr:spPr>
        <a:xfrm>
          <a:off x="19310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146880</xdr:rowOff>
    </xdr:from>
    <xdr:ext cx="469744" cy="259045"/>
    <xdr:sp macro="" textlink="">
      <xdr:nvSpPr>
        <xdr:cNvPr id="616" name="n_4mainValue【保健センター・保健所】&#10;一人当たり面積">
          <a:extLst>
            <a:ext uri="{FF2B5EF4-FFF2-40B4-BE49-F238E27FC236}">
              <a16:creationId xmlns:a16="http://schemas.microsoft.com/office/drawing/2014/main" id="{BADE8719-BB15-465C-A40E-24EE47A37715}"/>
            </a:ext>
          </a:extLst>
        </xdr:cNvPr>
        <xdr:cNvSpPr txBox="1"/>
      </xdr:nvSpPr>
      <xdr:spPr>
        <a:xfrm>
          <a:off x="18421427" y="106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2DB96EE3-D284-45F5-B745-B41371DF25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160B7B6E-FEF5-49F3-A8D8-0175AED66D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B36A20EC-F544-4632-9592-7727E088F1B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4DDD62A0-AF71-4D27-AFC8-72E48818DD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CD2795-5BD7-4C13-BF79-D9EDB6C403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E23AA906-E84E-4656-90C9-00104C3D1A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BD724F6F-E2BE-4684-B01B-865CE91224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7F5F472E-E24E-4A84-9117-F7CD1D5653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98C9C747-1090-4B65-B6F9-8CDC3411AD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752C41AD-B87B-4B26-AF34-F8DC2E8DA3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DBA8F8C3-FC08-4AF1-9E25-1B50A55CCB1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E20CAF00-53B4-4C4A-8CE2-2305769C851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12447BA2-B2C4-460F-BD38-391C479F3A2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353D42B0-74B7-4B6E-99F4-CB340170E6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73302BB2-0C0C-4A28-8D98-B827FE191F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DFFFACA4-8CEF-4C4C-A445-ECB0B52550A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D11409DA-88A9-4234-AF31-F5C28CA12B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747F1D0A-ED59-4AC8-894F-E1203A2D317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775C6A0F-EC31-4FB8-BD62-E1269C7793C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4981A9D8-CA7E-4282-9141-D2A3FEDB302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FF4B336D-8055-4B25-88BF-1D481809861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75E7A101-FAC4-4D99-A800-74EAE0F0070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CFA3245C-7C78-40B3-A03A-78E302101E3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14490140-D364-4B02-BF8D-C12DF71F3E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30E7E996-AFBC-48D9-9609-7931EFB80C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48272A05-A773-4062-87A5-B118D4ED4071}"/>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53FE5BC5-0A31-4876-BF20-2849D133179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8BBD51C3-1EC8-4CC2-A2FC-6880BCEFDD2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A2A970C0-D222-4A04-8FE8-4B0303ACE11B}"/>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46" name="直線コネクタ 645">
          <a:extLst>
            <a:ext uri="{FF2B5EF4-FFF2-40B4-BE49-F238E27FC236}">
              <a16:creationId xmlns:a16="http://schemas.microsoft.com/office/drawing/2014/main" id="{2938DD01-EEEA-4DCA-862F-375A554F5CD7}"/>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DE525793-780B-4DCF-8442-19E97956D7C3}"/>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48" name="フローチャート: 判断 647">
          <a:extLst>
            <a:ext uri="{FF2B5EF4-FFF2-40B4-BE49-F238E27FC236}">
              <a16:creationId xmlns:a16="http://schemas.microsoft.com/office/drawing/2014/main" id="{7BDFCA8A-3BDA-4042-8A47-2DC82CAB7FD7}"/>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49" name="フローチャート: 判断 648">
          <a:extLst>
            <a:ext uri="{FF2B5EF4-FFF2-40B4-BE49-F238E27FC236}">
              <a16:creationId xmlns:a16="http://schemas.microsoft.com/office/drawing/2014/main" id="{23874DF5-5A5A-4BFF-8578-DFA640678DCF}"/>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50" name="フローチャート: 判断 649">
          <a:extLst>
            <a:ext uri="{FF2B5EF4-FFF2-40B4-BE49-F238E27FC236}">
              <a16:creationId xmlns:a16="http://schemas.microsoft.com/office/drawing/2014/main" id="{AF143063-71E0-4E3F-AC05-F734CBAE436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51" name="フローチャート: 判断 650">
          <a:extLst>
            <a:ext uri="{FF2B5EF4-FFF2-40B4-BE49-F238E27FC236}">
              <a16:creationId xmlns:a16="http://schemas.microsoft.com/office/drawing/2014/main" id="{444BE1E5-8520-4ADD-B07F-789E2980CBEA}"/>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52" name="フローチャート: 判断 651">
          <a:extLst>
            <a:ext uri="{FF2B5EF4-FFF2-40B4-BE49-F238E27FC236}">
              <a16:creationId xmlns:a16="http://schemas.microsoft.com/office/drawing/2014/main" id="{94D333AC-8557-4B31-A33D-ADCBFD229FF9}"/>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E6DDF70D-30A5-4E1F-A187-3DF5328730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DED82F5-00EC-4710-9004-C7BF7C6EA0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CEC2E151-C642-4D73-9731-CA9B26D180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B8C93BA-4BBD-44CA-B93E-DB7B75F799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9CAE2D7-BA86-47C4-B747-2DCA3DF1BF5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658" name="楕円 657">
          <a:extLst>
            <a:ext uri="{FF2B5EF4-FFF2-40B4-BE49-F238E27FC236}">
              <a16:creationId xmlns:a16="http://schemas.microsoft.com/office/drawing/2014/main" id="{268EC6E2-5EC5-4511-8F2C-9740642DF055}"/>
            </a:ext>
          </a:extLst>
        </xdr:cNvPr>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1EE777CC-D18C-4B3E-881A-74EB95771F20}"/>
            </a:ext>
          </a:extLst>
        </xdr:cNvPr>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75474</xdr:rowOff>
    </xdr:from>
    <xdr:to>
      <xdr:col>81</xdr:col>
      <xdr:colOff>101600</xdr:colOff>
      <xdr:row>80</xdr:row>
      <xdr:rowOff>5624</xdr:rowOff>
    </xdr:to>
    <xdr:sp macro="" textlink="">
      <xdr:nvSpPr>
        <xdr:cNvPr id="660" name="楕円 659">
          <a:extLst>
            <a:ext uri="{FF2B5EF4-FFF2-40B4-BE49-F238E27FC236}">
              <a16:creationId xmlns:a16="http://schemas.microsoft.com/office/drawing/2014/main" id="{073CAB0C-A7EC-4581-8882-1F5378E13EBB}"/>
            </a:ext>
          </a:extLst>
        </xdr:cNvPr>
        <xdr:cNvSpPr/>
      </xdr:nvSpPr>
      <xdr:spPr>
        <a:xfrm>
          <a:off x="15430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126274</xdr:rowOff>
    </xdr:from>
    <xdr:to>
      <xdr:col>85</xdr:col>
      <xdr:colOff>127000</xdr:colOff>
      <xdr:row>80</xdr:row>
      <xdr:rowOff>54429</xdr:rowOff>
    </xdr:to>
    <xdr:cxnSp macro="">
      <xdr:nvCxnSpPr>
        <xdr:cNvPr id="661" name="直線コネクタ 660">
          <a:extLst>
            <a:ext uri="{FF2B5EF4-FFF2-40B4-BE49-F238E27FC236}">
              <a16:creationId xmlns:a16="http://schemas.microsoft.com/office/drawing/2014/main" id="{13D1CBA1-6A4E-4BF0-86E2-DB6F68EF117C}"/>
            </a:ext>
          </a:extLst>
        </xdr:cNvPr>
        <xdr:cNvCxnSpPr/>
      </xdr:nvCxnSpPr>
      <xdr:spPr>
        <a:xfrm>
          <a:off x="15481300" y="13670824"/>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145687</xdr:rowOff>
    </xdr:from>
    <xdr:to>
      <xdr:col>76</xdr:col>
      <xdr:colOff>165100</xdr:colOff>
      <xdr:row>79</xdr:row>
      <xdr:rowOff>75837</xdr:rowOff>
    </xdr:to>
    <xdr:sp macro="" textlink="">
      <xdr:nvSpPr>
        <xdr:cNvPr id="662" name="楕円 661">
          <a:extLst>
            <a:ext uri="{FF2B5EF4-FFF2-40B4-BE49-F238E27FC236}">
              <a16:creationId xmlns:a16="http://schemas.microsoft.com/office/drawing/2014/main" id="{ED336350-96FA-43B6-847F-65A382CDAC22}"/>
            </a:ext>
          </a:extLst>
        </xdr:cNvPr>
        <xdr:cNvSpPr/>
      </xdr:nvSpPr>
      <xdr:spPr>
        <a:xfrm>
          <a:off x="14541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25037</xdr:rowOff>
    </xdr:from>
    <xdr:to>
      <xdr:col>81</xdr:col>
      <xdr:colOff>50800</xdr:colOff>
      <xdr:row>79</xdr:row>
      <xdr:rowOff>126274</xdr:rowOff>
    </xdr:to>
    <xdr:cxnSp macro="">
      <xdr:nvCxnSpPr>
        <xdr:cNvPr id="663" name="直線コネクタ 662">
          <a:extLst>
            <a:ext uri="{FF2B5EF4-FFF2-40B4-BE49-F238E27FC236}">
              <a16:creationId xmlns:a16="http://schemas.microsoft.com/office/drawing/2014/main" id="{740EFE75-632A-4E6F-ABAE-870F3155E738}"/>
            </a:ext>
          </a:extLst>
        </xdr:cNvPr>
        <xdr:cNvCxnSpPr/>
      </xdr:nvCxnSpPr>
      <xdr:spPr>
        <a:xfrm>
          <a:off x="14592300" y="1356958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664" name="楕円 663">
          <a:extLst>
            <a:ext uri="{FF2B5EF4-FFF2-40B4-BE49-F238E27FC236}">
              <a16:creationId xmlns:a16="http://schemas.microsoft.com/office/drawing/2014/main" id="{837B743C-3287-41F8-A8EF-1ED28AD4AC45}"/>
            </a:ext>
          </a:extLst>
        </xdr:cNvPr>
        <xdr:cNvSpPr/>
      </xdr:nvSpPr>
      <xdr:spPr>
        <a:xfrm>
          <a:off x="13652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25037</xdr:rowOff>
    </xdr:from>
    <xdr:to>
      <xdr:col>76</xdr:col>
      <xdr:colOff>114300</xdr:colOff>
      <xdr:row>80</xdr:row>
      <xdr:rowOff>67492</xdr:rowOff>
    </xdr:to>
    <xdr:cxnSp macro="">
      <xdr:nvCxnSpPr>
        <xdr:cNvPr id="665" name="直線コネクタ 664">
          <a:extLst>
            <a:ext uri="{FF2B5EF4-FFF2-40B4-BE49-F238E27FC236}">
              <a16:creationId xmlns:a16="http://schemas.microsoft.com/office/drawing/2014/main" id="{26C30141-5BA5-43E5-8264-1AF178294E79}"/>
            </a:ext>
          </a:extLst>
        </xdr:cNvPr>
        <xdr:cNvCxnSpPr/>
      </xdr:nvCxnSpPr>
      <xdr:spPr>
        <a:xfrm flipV="1">
          <a:off x="13703300" y="13569587"/>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8527</xdr:rowOff>
    </xdr:from>
    <xdr:to>
      <xdr:col>67</xdr:col>
      <xdr:colOff>101600</xdr:colOff>
      <xdr:row>79</xdr:row>
      <xdr:rowOff>110127</xdr:rowOff>
    </xdr:to>
    <xdr:sp macro="" textlink="">
      <xdr:nvSpPr>
        <xdr:cNvPr id="666" name="楕円 665">
          <a:extLst>
            <a:ext uri="{FF2B5EF4-FFF2-40B4-BE49-F238E27FC236}">
              <a16:creationId xmlns:a16="http://schemas.microsoft.com/office/drawing/2014/main" id="{4339AD4C-9488-4937-82A6-0F03A7992D45}"/>
            </a:ext>
          </a:extLst>
        </xdr:cNvPr>
        <xdr:cNvSpPr/>
      </xdr:nvSpPr>
      <xdr:spPr>
        <a:xfrm>
          <a:off x="12763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59327</xdr:rowOff>
    </xdr:from>
    <xdr:to>
      <xdr:col>71</xdr:col>
      <xdr:colOff>177800</xdr:colOff>
      <xdr:row>80</xdr:row>
      <xdr:rowOff>67492</xdr:rowOff>
    </xdr:to>
    <xdr:cxnSp macro="">
      <xdr:nvCxnSpPr>
        <xdr:cNvPr id="667" name="直線コネクタ 666">
          <a:extLst>
            <a:ext uri="{FF2B5EF4-FFF2-40B4-BE49-F238E27FC236}">
              <a16:creationId xmlns:a16="http://schemas.microsoft.com/office/drawing/2014/main" id="{E8852F52-33C8-4403-A36E-C24735B645C8}"/>
            </a:ext>
          </a:extLst>
        </xdr:cNvPr>
        <xdr:cNvCxnSpPr/>
      </xdr:nvCxnSpPr>
      <xdr:spPr>
        <a:xfrm>
          <a:off x="12814300" y="1360387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68" name="n_1aveValue【消防施設】&#10;有形固定資産減価償却率">
          <a:extLst>
            <a:ext uri="{FF2B5EF4-FFF2-40B4-BE49-F238E27FC236}">
              <a16:creationId xmlns:a16="http://schemas.microsoft.com/office/drawing/2014/main" id="{513E21D8-1E6C-4FF7-9440-397113DC9F14}"/>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69" name="n_2aveValue【消防施設】&#10;有形固定資産減価償却率">
          <a:extLst>
            <a:ext uri="{FF2B5EF4-FFF2-40B4-BE49-F238E27FC236}">
              <a16:creationId xmlns:a16="http://schemas.microsoft.com/office/drawing/2014/main" id="{EB007572-E3E2-4471-8DD1-A4005C21DCB0}"/>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70" name="n_3aveValue【消防施設】&#10;有形固定資産減価償却率">
          <a:extLst>
            <a:ext uri="{FF2B5EF4-FFF2-40B4-BE49-F238E27FC236}">
              <a16:creationId xmlns:a16="http://schemas.microsoft.com/office/drawing/2014/main" id="{1B922810-0DA3-4C54-A4F7-F6867D0D84FF}"/>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671" name="n_4aveValue【消防施設】&#10;有形固定資産減価償却率">
          <a:extLst>
            <a:ext uri="{FF2B5EF4-FFF2-40B4-BE49-F238E27FC236}">
              <a16:creationId xmlns:a16="http://schemas.microsoft.com/office/drawing/2014/main" id="{61F9A1F3-DC38-4258-853F-EFBF9BE5A268}"/>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22151</xdr:rowOff>
    </xdr:from>
    <xdr:ext cx="405111" cy="259045"/>
    <xdr:sp macro="" textlink="">
      <xdr:nvSpPr>
        <xdr:cNvPr id="672" name="n_1mainValue【消防施設】&#10;有形固定資産減価償却率">
          <a:extLst>
            <a:ext uri="{FF2B5EF4-FFF2-40B4-BE49-F238E27FC236}">
              <a16:creationId xmlns:a16="http://schemas.microsoft.com/office/drawing/2014/main" id="{DAC37D02-8976-46F6-B8C8-16A40492FE0A}"/>
            </a:ext>
          </a:extLst>
        </xdr:cNvPr>
        <xdr:cNvSpPr txBox="1"/>
      </xdr:nvSpPr>
      <xdr:spPr>
        <a:xfrm>
          <a:off x="152660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92364</xdr:rowOff>
    </xdr:from>
    <xdr:ext cx="405111" cy="259045"/>
    <xdr:sp macro="" textlink="">
      <xdr:nvSpPr>
        <xdr:cNvPr id="673" name="n_2mainValue【消防施設】&#10;有形固定資産減価償却率">
          <a:extLst>
            <a:ext uri="{FF2B5EF4-FFF2-40B4-BE49-F238E27FC236}">
              <a16:creationId xmlns:a16="http://schemas.microsoft.com/office/drawing/2014/main" id="{050F7ECC-6C54-429B-A26C-2C6D56E2BB5A}"/>
            </a:ext>
          </a:extLst>
        </xdr:cNvPr>
        <xdr:cNvSpPr txBox="1"/>
      </xdr:nvSpPr>
      <xdr:spPr>
        <a:xfrm>
          <a:off x="14389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674" name="n_3mainValue【消防施設】&#10;有形固定資産減価償却率">
          <a:extLst>
            <a:ext uri="{FF2B5EF4-FFF2-40B4-BE49-F238E27FC236}">
              <a16:creationId xmlns:a16="http://schemas.microsoft.com/office/drawing/2014/main" id="{8C04B2AC-91F9-490B-83FD-020455979B2B}"/>
            </a:ext>
          </a:extLst>
        </xdr:cNvPr>
        <xdr:cNvSpPr txBox="1"/>
      </xdr:nvSpPr>
      <xdr:spPr>
        <a:xfrm>
          <a:off x="13500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126654</xdr:rowOff>
    </xdr:from>
    <xdr:ext cx="405111" cy="259045"/>
    <xdr:sp macro="" textlink="">
      <xdr:nvSpPr>
        <xdr:cNvPr id="675" name="n_4mainValue【消防施設】&#10;有形固定資産減価償却率">
          <a:extLst>
            <a:ext uri="{FF2B5EF4-FFF2-40B4-BE49-F238E27FC236}">
              <a16:creationId xmlns:a16="http://schemas.microsoft.com/office/drawing/2014/main" id="{5FC786AD-71FF-4FD0-AB0D-0D493B38697E}"/>
            </a:ext>
          </a:extLst>
        </xdr:cNvPr>
        <xdr:cNvSpPr txBox="1"/>
      </xdr:nvSpPr>
      <xdr:spPr>
        <a:xfrm>
          <a:off x="12611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9CBACA6-92CF-42BE-A06F-6DBE8DDF3E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328DDD97-3D81-4C46-BC39-3912AB85B9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C37AD452-05DE-4A30-80BC-4D834A81D7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213295E6-F17C-416A-B8E6-3C4A93E326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7DB7BD04-6545-4F3C-AC44-9C5BB9C0D0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554993E4-B142-4E00-AEA2-5EB9748ECF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62647053-B4AA-4313-9A88-844C39D12A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8A127C1-CFF8-47AB-8C7F-57E3A8B3360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6847D8AF-93AF-485C-93EC-BE2BC3B3AA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D678DEF0-2BEB-4D7D-941F-256A0C47D8C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6" name="直線コネクタ 685">
          <a:extLst>
            <a:ext uri="{FF2B5EF4-FFF2-40B4-BE49-F238E27FC236}">
              <a16:creationId xmlns:a16="http://schemas.microsoft.com/office/drawing/2014/main" id="{2272ADB4-5ACC-45AC-841D-F4B229DC325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783E0BD4-8BAF-43F3-B54D-7E74088C9F8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8" name="直線コネクタ 687">
          <a:extLst>
            <a:ext uri="{FF2B5EF4-FFF2-40B4-BE49-F238E27FC236}">
              <a16:creationId xmlns:a16="http://schemas.microsoft.com/office/drawing/2014/main" id="{77FBEF0F-E980-4D2A-BD72-690DF877A5D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9" name="テキスト ボックス 688">
          <a:extLst>
            <a:ext uri="{FF2B5EF4-FFF2-40B4-BE49-F238E27FC236}">
              <a16:creationId xmlns:a16="http://schemas.microsoft.com/office/drawing/2014/main" id="{CD2B88EF-EA46-4E15-88F9-7693F14D729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0" name="直線コネクタ 689">
          <a:extLst>
            <a:ext uri="{FF2B5EF4-FFF2-40B4-BE49-F238E27FC236}">
              <a16:creationId xmlns:a16="http://schemas.microsoft.com/office/drawing/2014/main" id="{6C95C158-CB3F-4E20-B8FB-01BB3012D8FF}"/>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1" name="テキスト ボックス 690">
          <a:extLst>
            <a:ext uri="{FF2B5EF4-FFF2-40B4-BE49-F238E27FC236}">
              <a16:creationId xmlns:a16="http://schemas.microsoft.com/office/drawing/2014/main" id="{4BF4601B-1FBF-4C55-81C2-24DBDD2837A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2" name="直線コネクタ 691">
          <a:extLst>
            <a:ext uri="{FF2B5EF4-FFF2-40B4-BE49-F238E27FC236}">
              <a16:creationId xmlns:a16="http://schemas.microsoft.com/office/drawing/2014/main" id="{57813C0B-E7D7-454F-9964-BE108ACD3AC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3" name="テキスト ボックス 692">
          <a:extLst>
            <a:ext uri="{FF2B5EF4-FFF2-40B4-BE49-F238E27FC236}">
              <a16:creationId xmlns:a16="http://schemas.microsoft.com/office/drawing/2014/main" id="{51C92582-EBC9-4DB4-A3C5-FFCFDF740A8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4" name="直線コネクタ 693">
          <a:extLst>
            <a:ext uri="{FF2B5EF4-FFF2-40B4-BE49-F238E27FC236}">
              <a16:creationId xmlns:a16="http://schemas.microsoft.com/office/drawing/2014/main" id="{8BCD5D1D-8218-4A33-BD5D-8F44DCEA17D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5" name="テキスト ボックス 694">
          <a:extLst>
            <a:ext uri="{FF2B5EF4-FFF2-40B4-BE49-F238E27FC236}">
              <a16:creationId xmlns:a16="http://schemas.microsoft.com/office/drawing/2014/main" id="{E3DF0BCA-2AB0-4C2C-891C-81F7FAD65C3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6" name="直線コネクタ 695">
          <a:extLst>
            <a:ext uri="{FF2B5EF4-FFF2-40B4-BE49-F238E27FC236}">
              <a16:creationId xmlns:a16="http://schemas.microsoft.com/office/drawing/2014/main" id="{BACB44AD-208C-407B-B760-E529EDD7F47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7" name="テキスト ボックス 696">
          <a:extLst>
            <a:ext uri="{FF2B5EF4-FFF2-40B4-BE49-F238E27FC236}">
              <a16:creationId xmlns:a16="http://schemas.microsoft.com/office/drawing/2014/main" id="{728B45D9-785E-44CA-8247-D225C120F0D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7CAAE108-59A8-490A-9693-AB054D4095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5BF7243B-009C-4104-8A1D-A90E93E83A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B27083F4-1DB4-4A8F-97E0-28F1CE6034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01" name="直線コネクタ 700">
          <a:extLst>
            <a:ext uri="{FF2B5EF4-FFF2-40B4-BE49-F238E27FC236}">
              <a16:creationId xmlns:a16="http://schemas.microsoft.com/office/drawing/2014/main" id="{AFAE165D-DF88-46CB-8934-5A4BAF3F6D55}"/>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02" name="【消防施設】&#10;一人当たり面積最小値テキスト">
          <a:extLst>
            <a:ext uri="{FF2B5EF4-FFF2-40B4-BE49-F238E27FC236}">
              <a16:creationId xmlns:a16="http://schemas.microsoft.com/office/drawing/2014/main" id="{B9680DAD-97BE-4B36-9B47-77BDBAF051E3}"/>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03" name="直線コネクタ 702">
          <a:extLst>
            <a:ext uri="{FF2B5EF4-FFF2-40B4-BE49-F238E27FC236}">
              <a16:creationId xmlns:a16="http://schemas.microsoft.com/office/drawing/2014/main" id="{5B2D494E-C079-43A7-948C-733CFC2BE62E}"/>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04" name="【消防施設】&#10;一人当たり面積最大値テキスト">
          <a:extLst>
            <a:ext uri="{FF2B5EF4-FFF2-40B4-BE49-F238E27FC236}">
              <a16:creationId xmlns:a16="http://schemas.microsoft.com/office/drawing/2014/main" id="{7BF1855A-AC2B-4FC4-8AFA-08EAFC0578C1}"/>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05" name="直線コネクタ 704">
          <a:extLst>
            <a:ext uri="{FF2B5EF4-FFF2-40B4-BE49-F238E27FC236}">
              <a16:creationId xmlns:a16="http://schemas.microsoft.com/office/drawing/2014/main" id="{0885D709-6626-4178-9FE2-6AA055B2A053}"/>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6" name="【消防施設】&#10;一人当たり面積平均値テキスト">
          <a:extLst>
            <a:ext uri="{FF2B5EF4-FFF2-40B4-BE49-F238E27FC236}">
              <a16:creationId xmlns:a16="http://schemas.microsoft.com/office/drawing/2014/main" id="{10806212-3E74-4FED-A12D-124DE95C514F}"/>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7" name="フローチャート: 判断 706">
          <a:extLst>
            <a:ext uri="{FF2B5EF4-FFF2-40B4-BE49-F238E27FC236}">
              <a16:creationId xmlns:a16="http://schemas.microsoft.com/office/drawing/2014/main" id="{9059F9AB-A1BB-4EF8-863B-3F9AD9943589}"/>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08" name="フローチャート: 判断 707">
          <a:extLst>
            <a:ext uri="{FF2B5EF4-FFF2-40B4-BE49-F238E27FC236}">
              <a16:creationId xmlns:a16="http://schemas.microsoft.com/office/drawing/2014/main" id="{F18336FE-28BD-4BAE-95E2-F2725E3F3D27}"/>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9" name="フローチャート: 判断 708">
          <a:extLst>
            <a:ext uri="{FF2B5EF4-FFF2-40B4-BE49-F238E27FC236}">
              <a16:creationId xmlns:a16="http://schemas.microsoft.com/office/drawing/2014/main" id="{FF87BE57-85FB-4E8B-8504-26AAD2779E8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710" name="フローチャート: 判断 709">
          <a:extLst>
            <a:ext uri="{FF2B5EF4-FFF2-40B4-BE49-F238E27FC236}">
              <a16:creationId xmlns:a16="http://schemas.microsoft.com/office/drawing/2014/main" id="{8F8FE37A-6E48-4AA4-B4E2-BA2B9E75D75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36286</xdr:rowOff>
    </xdr:from>
    <xdr:to>
      <xdr:col>98</xdr:col>
      <xdr:colOff>38100</xdr:colOff>
      <xdr:row>84</xdr:row>
      <xdr:rowOff>137886</xdr:rowOff>
    </xdr:to>
    <xdr:sp macro="" textlink="">
      <xdr:nvSpPr>
        <xdr:cNvPr id="711" name="フローチャート: 判断 710">
          <a:extLst>
            <a:ext uri="{FF2B5EF4-FFF2-40B4-BE49-F238E27FC236}">
              <a16:creationId xmlns:a16="http://schemas.microsoft.com/office/drawing/2014/main" id="{CD415EC1-9AC5-482B-BDF4-C5B6398DFC77}"/>
            </a:ext>
          </a:extLst>
        </xdr:cNvPr>
        <xdr:cNvSpPr/>
      </xdr:nvSpPr>
      <xdr:spPr>
        <a:xfrm>
          <a:off x="18605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6F3A41EC-0C3A-4948-808A-BFCDD568914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FEED6FE-F01E-4E83-AC5B-F94D8D3C147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E9A91AD-894D-4688-86AD-3499F9D280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8A7777D-7752-437D-B26A-5F275CB294B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4D79082-0B7B-4B03-A647-61F8A123869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122827</xdr:rowOff>
    </xdr:from>
    <xdr:to>
      <xdr:col>116</xdr:col>
      <xdr:colOff>114300</xdr:colOff>
      <xdr:row>84</xdr:row>
      <xdr:rowOff>52977</xdr:rowOff>
    </xdr:to>
    <xdr:sp macro="" textlink="">
      <xdr:nvSpPr>
        <xdr:cNvPr id="717" name="楕円 716">
          <a:extLst>
            <a:ext uri="{FF2B5EF4-FFF2-40B4-BE49-F238E27FC236}">
              <a16:creationId xmlns:a16="http://schemas.microsoft.com/office/drawing/2014/main" id="{EC4C1328-5921-402C-AFC6-7E8487DB8213}"/>
            </a:ext>
          </a:extLst>
        </xdr:cNvPr>
        <xdr:cNvSpPr/>
      </xdr:nvSpPr>
      <xdr:spPr>
        <a:xfrm>
          <a:off x="22110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145704</xdr:rowOff>
    </xdr:from>
    <xdr:ext cx="469744" cy="259045"/>
    <xdr:sp macro="" textlink="">
      <xdr:nvSpPr>
        <xdr:cNvPr id="718" name="【消防施設】&#10;一人当たり面積該当値テキスト">
          <a:extLst>
            <a:ext uri="{FF2B5EF4-FFF2-40B4-BE49-F238E27FC236}">
              <a16:creationId xmlns:a16="http://schemas.microsoft.com/office/drawing/2014/main" id="{4281AED1-4137-48D7-AAA1-632BEDE70DD7}"/>
            </a:ext>
          </a:extLst>
        </xdr:cNvPr>
        <xdr:cNvSpPr txBox="1"/>
      </xdr:nvSpPr>
      <xdr:spPr>
        <a:xfrm>
          <a:off x="22199600" y="142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132624</xdr:rowOff>
    </xdr:from>
    <xdr:to>
      <xdr:col>112</xdr:col>
      <xdr:colOff>38100</xdr:colOff>
      <xdr:row>84</xdr:row>
      <xdr:rowOff>62774</xdr:rowOff>
    </xdr:to>
    <xdr:sp macro="" textlink="">
      <xdr:nvSpPr>
        <xdr:cNvPr id="719" name="楕円 718">
          <a:extLst>
            <a:ext uri="{FF2B5EF4-FFF2-40B4-BE49-F238E27FC236}">
              <a16:creationId xmlns:a16="http://schemas.microsoft.com/office/drawing/2014/main" id="{F4D29DFA-CAD6-40A9-AE0E-F4D77D2A3BC0}"/>
            </a:ext>
          </a:extLst>
        </xdr:cNvPr>
        <xdr:cNvSpPr/>
      </xdr:nvSpPr>
      <xdr:spPr>
        <a:xfrm>
          <a:off x="21272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xdr:rowOff>
    </xdr:from>
    <xdr:to>
      <xdr:col>116</xdr:col>
      <xdr:colOff>63500</xdr:colOff>
      <xdr:row>84</xdr:row>
      <xdr:rowOff>11974</xdr:rowOff>
    </xdr:to>
    <xdr:cxnSp macro="">
      <xdr:nvCxnSpPr>
        <xdr:cNvPr id="720" name="直線コネクタ 719">
          <a:extLst>
            <a:ext uri="{FF2B5EF4-FFF2-40B4-BE49-F238E27FC236}">
              <a16:creationId xmlns:a16="http://schemas.microsoft.com/office/drawing/2014/main" id="{8AC071E8-3854-4B65-9D4B-AC1CD12CD373}"/>
            </a:ext>
          </a:extLst>
        </xdr:cNvPr>
        <xdr:cNvCxnSpPr/>
      </xdr:nvCxnSpPr>
      <xdr:spPr>
        <a:xfrm flipV="1">
          <a:off x="21323300" y="144039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721" name="楕円 720">
          <a:extLst>
            <a:ext uri="{FF2B5EF4-FFF2-40B4-BE49-F238E27FC236}">
              <a16:creationId xmlns:a16="http://schemas.microsoft.com/office/drawing/2014/main" id="{374A80D4-6123-4A8B-B0FE-A698629CF4C9}"/>
            </a:ext>
          </a:extLst>
        </xdr:cNvPr>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xdr:rowOff>
    </xdr:from>
    <xdr:to>
      <xdr:col>111</xdr:col>
      <xdr:colOff>177800</xdr:colOff>
      <xdr:row>84</xdr:row>
      <xdr:rowOff>21771</xdr:rowOff>
    </xdr:to>
    <xdr:cxnSp macro="">
      <xdr:nvCxnSpPr>
        <xdr:cNvPr id="722" name="直線コネクタ 721">
          <a:extLst>
            <a:ext uri="{FF2B5EF4-FFF2-40B4-BE49-F238E27FC236}">
              <a16:creationId xmlns:a16="http://schemas.microsoft.com/office/drawing/2014/main" id="{8BD3211F-7E9C-404E-AF45-B8D79B2DAD38}"/>
            </a:ext>
          </a:extLst>
        </xdr:cNvPr>
        <xdr:cNvCxnSpPr/>
      </xdr:nvCxnSpPr>
      <xdr:spPr>
        <a:xfrm flipV="1">
          <a:off x="20434300" y="144137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142421</xdr:rowOff>
    </xdr:from>
    <xdr:to>
      <xdr:col>102</xdr:col>
      <xdr:colOff>165100</xdr:colOff>
      <xdr:row>82</xdr:row>
      <xdr:rowOff>72571</xdr:rowOff>
    </xdr:to>
    <xdr:sp macro="" textlink="">
      <xdr:nvSpPr>
        <xdr:cNvPr id="723" name="楕円 722">
          <a:extLst>
            <a:ext uri="{FF2B5EF4-FFF2-40B4-BE49-F238E27FC236}">
              <a16:creationId xmlns:a16="http://schemas.microsoft.com/office/drawing/2014/main" id="{A1BF8687-7022-495B-B2F9-742FA3CCC943}"/>
            </a:ext>
          </a:extLst>
        </xdr:cNvPr>
        <xdr:cNvSpPr/>
      </xdr:nvSpPr>
      <xdr:spPr>
        <a:xfrm>
          <a:off x="19494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21771</xdr:rowOff>
    </xdr:from>
    <xdr:to>
      <xdr:col>107</xdr:col>
      <xdr:colOff>50800</xdr:colOff>
      <xdr:row>84</xdr:row>
      <xdr:rowOff>21771</xdr:rowOff>
    </xdr:to>
    <xdr:cxnSp macro="">
      <xdr:nvCxnSpPr>
        <xdr:cNvPr id="724" name="直線コネクタ 723">
          <a:extLst>
            <a:ext uri="{FF2B5EF4-FFF2-40B4-BE49-F238E27FC236}">
              <a16:creationId xmlns:a16="http://schemas.microsoft.com/office/drawing/2014/main" id="{CF099E59-A874-4040-9224-1981364072E3}"/>
            </a:ext>
          </a:extLst>
        </xdr:cNvPr>
        <xdr:cNvCxnSpPr/>
      </xdr:nvCxnSpPr>
      <xdr:spPr>
        <a:xfrm>
          <a:off x="19545300" y="14080671"/>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363</xdr:rowOff>
    </xdr:from>
    <xdr:to>
      <xdr:col>98</xdr:col>
      <xdr:colOff>38100</xdr:colOff>
      <xdr:row>84</xdr:row>
      <xdr:rowOff>101963</xdr:rowOff>
    </xdr:to>
    <xdr:sp macro="" textlink="">
      <xdr:nvSpPr>
        <xdr:cNvPr id="725" name="楕円 724">
          <a:extLst>
            <a:ext uri="{FF2B5EF4-FFF2-40B4-BE49-F238E27FC236}">
              <a16:creationId xmlns:a16="http://schemas.microsoft.com/office/drawing/2014/main" id="{55E93AA2-1DF7-4509-A77D-C96038806CE4}"/>
            </a:ext>
          </a:extLst>
        </xdr:cNvPr>
        <xdr:cNvSpPr/>
      </xdr:nvSpPr>
      <xdr:spPr>
        <a:xfrm>
          <a:off x="18605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21771</xdr:rowOff>
    </xdr:from>
    <xdr:to>
      <xdr:col>102</xdr:col>
      <xdr:colOff>114300</xdr:colOff>
      <xdr:row>84</xdr:row>
      <xdr:rowOff>51163</xdr:rowOff>
    </xdr:to>
    <xdr:cxnSp macro="">
      <xdr:nvCxnSpPr>
        <xdr:cNvPr id="726" name="直線コネクタ 725">
          <a:extLst>
            <a:ext uri="{FF2B5EF4-FFF2-40B4-BE49-F238E27FC236}">
              <a16:creationId xmlns:a16="http://schemas.microsoft.com/office/drawing/2014/main" id="{AA5A5F20-069D-46B8-B91D-CB3A670435E8}"/>
            </a:ext>
          </a:extLst>
        </xdr:cNvPr>
        <xdr:cNvCxnSpPr/>
      </xdr:nvCxnSpPr>
      <xdr:spPr>
        <a:xfrm flipV="1">
          <a:off x="18656300" y="14080671"/>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727" name="n_1aveValue【消防施設】&#10;一人当たり面積">
          <a:extLst>
            <a:ext uri="{FF2B5EF4-FFF2-40B4-BE49-F238E27FC236}">
              <a16:creationId xmlns:a16="http://schemas.microsoft.com/office/drawing/2014/main" id="{3416F158-3B83-4A8F-AE2D-5B44200A72E8}"/>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28" name="n_2aveValue【消防施設】&#10;一人当たり面積">
          <a:extLst>
            <a:ext uri="{FF2B5EF4-FFF2-40B4-BE49-F238E27FC236}">
              <a16:creationId xmlns:a16="http://schemas.microsoft.com/office/drawing/2014/main" id="{4D3E76B9-DD7A-42DB-8FB1-235A3BF2D105}"/>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729" name="n_3aveValue【消防施設】&#10;一人当たり面積">
          <a:extLst>
            <a:ext uri="{FF2B5EF4-FFF2-40B4-BE49-F238E27FC236}">
              <a16:creationId xmlns:a16="http://schemas.microsoft.com/office/drawing/2014/main" id="{88DDE319-3C18-4CAB-96F3-2E8B308F839C}"/>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129013</xdr:rowOff>
    </xdr:from>
    <xdr:ext cx="469744" cy="259045"/>
    <xdr:sp macro="" textlink="">
      <xdr:nvSpPr>
        <xdr:cNvPr id="730" name="n_4aveValue【消防施設】&#10;一人当たり面積">
          <a:extLst>
            <a:ext uri="{FF2B5EF4-FFF2-40B4-BE49-F238E27FC236}">
              <a16:creationId xmlns:a16="http://schemas.microsoft.com/office/drawing/2014/main" id="{614E64AB-8F69-4F30-9148-6A7D6DD7DD7B}"/>
            </a:ext>
          </a:extLst>
        </xdr:cNvPr>
        <xdr:cNvSpPr txBox="1"/>
      </xdr:nvSpPr>
      <xdr:spPr>
        <a:xfrm>
          <a:off x="18421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79301</xdr:rowOff>
    </xdr:from>
    <xdr:ext cx="469744" cy="259045"/>
    <xdr:sp macro="" textlink="">
      <xdr:nvSpPr>
        <xdr:cNvPr id="731" name="n_1mainValue【消防施設】&#10;一人当たり面積">
          <a:extLst>
            <a:ext uri="{FF2B5EF4-FFF2-40B4-BE49-F238E27FC236}">
              <a16:creationId xmlns:a16="http://schemas.microsoft.com/office/drawing/2014/main" id="{8DBF8F2F-E9E1-4DDE-9108-C43E2F74C24F}"/>
            </a:ext>
          </a:extLst>
        </xdr:cNvPr>
        <xdr:cNvSpPr txBox="1"/>
      </xdr:nvSpPr>
      <xdr:spPr>
        <a:xfrm>
          <a:off x="21075727"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32" name="n_2mainValue【消防施設】&#10;一人当たり面積">
          <a:extLst>
            <a:ext uri="{FF2B5EF4-FFF2-40B4-BE49-F238E27FC236}">
              <a16:creationId xmlns:a16="http://schemas.microsoft.com/office/drawing/2014/main" id="{C52EB1F2-E1DF-4FAF-A0D5-4259D21ABC6E}"/>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89098</xdr:rowOff>
    </xdr:from>
    <xdr:ext cx="469744" cy="259045"/>
    <xdr:sp macro="" textlink="">
      <xdr:nvSpPr>
        <xdr:cNvPr id="733" name="n_3mainValue【消防施設】&#10;一人当たり面積">
          <a:extLst>
            <a:ext uri="{FF2B5EF4-FFF2-40B4-BE49-F238E27FC236}">
              <a16:creationId xmlns:a16="http://schemas.microsoft.com/office/drawing/2014/main" id="{51415667-3375-4C65-8261-85D977AD8309}"/>
            </a:ext>
          </a:extLst>
        </xdr:cNvPr>
        <xdr:cNvSpPr txBox="1"/>
      </xdr:nvSpPr>
      <xdr:spPr>
        <a:xfrm>
          <a:off x="19310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118490</xdr:rowOff>
    </xdr:from>
    <xdr:ext cx="469744" cy="259045"/>
    <xdr:sp macro="" textlink="">
      <xdr:nvSpPr>
        <xdr:cNvPr id="734" name="n_4mainValue【消防施設】&#10;一人当たり面積">
          <a:extLst>
            <a:ext uri="{FF2B5EF4-FFF2-40B4-BE49-F238E27FC236}">
              <a16:creationId xmlns:a16="http://schemas.microsoft.com/office/drawing/2014/main" id="{47090C88-46EC-46DC-82E8-615EEAC35DC9}"/>
            </a:ext>
          </a:extLst>
        </xdr:cNvPr>
        <xdr:cNvSpPr txBox="1"/>
      </xdr:nvSpPr>
      <xdr:spPr>
        <a:xfrm>
          <a:off x="18421427" y="141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FFB04BE9-A3AC-451E-B177-A90FD3A927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B46E17CC-3442-4D97-8844-19C7B3F56E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233DCA8A-8934-4FFB-B41D-9CD0740B4A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5C2E4BEA-B152-420B-84A3-AC76B32E2A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1EF67D70-982D-4047-876E-6D08A8928D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F17A2574-E8E0-4F5D-8250-40EA518247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6B59197B-4E43-4C9C-B708-FD28653565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A230FAA7-C67C-433E-9F15-D339F83B67E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16072892-F87A-47D1-88CD-8AFB384433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F2AFF7BC-1B5E-4188-9B49-A2FF8A98B1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CD9E45B5-4AA4-461D-B1A4-7223AB9980C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FC2E30E4-2427-4836-9BE2-A3B70E2183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9DBB43EF-376B-4206-BBA6-1091F6DF28C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F153F6B7-A719-4EA1-B93E-D70621751C8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119BDAA3-B24B-43F5-A192-DE0B597F6E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858067DE-557B-4935-A46F-587BE18B1C5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A90D600C-7293-452B-95B8-1230F6534E6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1E7738F7-8D4C-4DE8-916C-DE4742C1FFB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8E669A29-45D1-41EE-8DC3-B61F842DF5A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3FCA4CD6-C566-403B-B852-A479D51C776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a:extLst>
            <a:ext uri="{FF2B5EF4-FFF2-40B4-BE49-F238E27FC236}">
              <a16:creationId xmlns:a16="http://schemas.microsoft.com/office/drawing/2014/main" id="{56EB3B5E-BC35-4729-BC52-B9D21E74BED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2A0AC82D-AF84-42A0-9B8F-6346EC2C65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a:extLst>
            <a:ext uri="{FF2B5EF4-FFF2-40B4-BE49-F238E27FC236}">
              <a16:creationId xmlns:a16="http://schemas.microsoft.com/office/drawing/2014/main" id="{D3DC5DFD-BACE-4723-90A4-6F980FDE357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CE1129E6-0906-4614-A113-C09ED3FB8F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59" name="直線コネクタ 758">
          <a:extLst>
            <a:ext uri="{FF2B5EF4-FFF2-40B4-BE49-F238E27FC236}">
              <a16:creationId xmlns:a16="http://schemas.microsoft.com/office/drawing/2014/main" id="{38BA68EF-DC8B-4386-A12C-024AFD626CB4}"/>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60" name="【庁舎】&#10;有形固定資産減価償却率最小値テキスト">
          <a:extLst>
            <a:ext uri="{FF2B5EF4-FFF2-40B4-BE49-F238E27FC236}">
              <a16:creationId xmlns:a16="http://schemas.microsoft.com/office/drawing/2014/main" id="{C8714E4A-03C5-4991-8743-E1BB396BDC31}"/>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61" name="直線コネクタ 760">
          <a:extLst>
            <a:ext uri="{FF2B5EF4-FFF2-40B4-BE49-F238E27FC236}">
              <a16:creationId xmlns:a16="http://schemas.microsoft.com/office/drawing/2014/main" id="{2C89CDBA-D049-46F7-934D-157B17E41E27}"/>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62" name="【庁舎】&#10;有形固定資産減価償却率最大値テキスト">
          <a:extLst>
            <a:ext uri="{FF2B5EF4-FFF2-40B4-BE49-F238E27FC236}">
              <a16:creationId xmlns:a16="http://schemas.microsoft.com/office/drawing/2014/main" id="{771E540B-0B0E-4C68-990E-8DA7A10A101D}"/>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63" name="直線コネクタ 762">
          <a:extLst>
            <a:ext uri="{FF2B5EF4-FFF2-40B4-BE49-F238E27FC236}">
              <a16:creationId xmlns:a16="http://schemas.microsoft.com/office/drawing/2014/main" id="{7511BD64-5AA9-4AAB-B683-F420953CEE33}"/>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764" name="【庁舎】&#10;有形固定資産減価償却率平均値テキスト">
          <a:extLst>
            <a:ext uri="{FF2B5EF4-FFF2-40B4-BE49-F238E27FC236}">
              <a16:creationId xmlns:a16="http://schemas.microsoft.com/office/drawing/2014/main" id="{58320BE9-B94E-4EEF-BED6-B4B66C48466F}"/>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65" name="フローチャート: 判断 764">
          <a:extLst>
            <a:ext uri="{FF2B5EF4-FFF2-40B4-BE49-F238E27FC236}">
              <a16:creationId xmlns:a16="http://schemas.microsoft.com/office/drawing/2014/main" id="{1F440AD9-438C-4041-A13A-A77735F61A39}"/>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66" name="フローチャート: 判断 765">
          <a:extLst>
            <a:ext uri="{FF2B5EF4-FFF2-40B4-BE49-F238E27FC236}">
              <a16:creationId xmlns:a16="http://schemas.microsoft.com/office/drawing/2014/main" id="{62E8D76C-8A38-4D9D-8913-C460073EA73E}"/>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67" name="フローチャート: 判断 766">
          <a:extLst>
            <a:ext uri="{FF2B5EF4-FFF2-40B4-BE49-F238E27FC236}">
              <a16:creationId xmlns:a16="http://schemas.microsoft.com/office/drawing/2014/main" id="{186038DC-8417-4216-B692-A87434FE56C2}"/>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68" name="フローチャート: 判断 767">
          <a:extLst>
            <a:ext uri="{FF2B5EF4-FFF2-40B4-BE49-F238E27FC236}">
              <a16:creationId xmlns:a16="http://schemas.microsoft.com/office/drawing/2014/main" id="{4AEDDC62-86A0-4684-A2AD-F52A859A3D73}"/>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147320</xdr:rowOff>
    </xdr:from>
    <xdr:to>
      <xdr:col>67</xdr:col>
      <xdr:colOff>101600</xdr:colOff>
      <xdr:row>104</xdr:row>
      <xdr:rowOff>77470</xdr:rowOff>
    </xdr:to>
    <xdr:sp macro="" textlink="">
      <xdr:nvSpPr>
        <xdr:cNvPr id="769" name="フローチャート: 判断 768">
          <a:extLst>
            <a:ext uri="{FF2B5EF4-FFF2-40B4-BE49-F238E27FC236}">
              <a16:creationId xmlns:a16="http://schemas.microsoft.com/office/drawing/2014/main" id="{17DAF517-97E9-4743-BC4A-B19FF85107BD}"/>
            </a:ext>
          </a:extLst>
        </xdr:cNvPr>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BA75181-4931-4E1F-B9EC-D6FF3E8173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280D6F2-5D4E-4AB2-9A8A-394DA7D754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D025D2B-1566-4CFD-BD47-85568B24B4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D80434F-2E24-45AD-B638-D9C4743CF5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5B897EA-D257-4EA7-89E6-526FC21055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84455</xdr:rowOff>
    </xdr:from>
    <xdr:to>
      <xdr:col>85</xdr:col>
      <xdr:colOff>177800</xdr:colOff>
      <xdr:row>103</xdr:row>
      <xdr:rowOff>14605</xdr:rowOff>
    </xdr:to>
    <xdr:sp macro="" textlink="">
      <xdr:nvSpPr>
        <xdr:cNvPr id="775" name="楕円 774">
          <a:extLst>
            <a:ext uri="{FF2B5EF4-FFF2-40B4-BE49-F238E27FC236}">
              <a16:creationId xmlns:a16="http://schemas.microsoft.com/office/drawing/2014/main" id="{ADBD6052-977D-40B8-820D-6510F73EFFC9}"/>
            </a:ext>
          </a:extLst>
        </xdr:cNvPr>
        <xdr:cNvSpPr/>
      </xdr:nvSpPr>
      <xdr:spPr>
        <a:xfrm>
          <a:off x="16268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107332</xdr:rowOff>
    </xdr:from>
    <xdr:ext cx="405111" cy="259045"/>
    <xdr:sp macro="" textlink="">
      <xdr:nvSpPr>
        <xdr:cNvPr id="776" name="【庁舎】&#10;有形固定資産減価償却率該当値テキスト">
          <a:extLst>
            <a:ext uri="{FF2B5EF4-FFF2-40B4-BE49-F238E27FC236}">
              <a16:creationId xmlns:a16="http://schemas.microsoft.com/office/drawing/2014/main" id="{BBF0DC8A-BDB4-4B5A-AFB0-C7DA6B13386E}"/>
            </a:ext>
          </a:extLst>
        </xdr:cNvPr>
        <xdr:cNvSpPr txBox="1"/>
      </xdr:nvSpPr>
      <xdr:spPr>
        <a:xfrm>
          <a:off x="16357600"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44450</xdr:rowOff>
    </xdr:from>
    <xdr:to>
      <xdr:col>81</xdr:col>
      <xdr:colOff>101600</xdr:colOff>
      <xdr:row>102</xdr:row>
      <xdr:rowOff>146050</xdr:rowOff>
    </xdr:to>
    <xdr:sp macro="" textlink="">
      <xdr:nvSpPr>
        <xdr:cNvPr id="777" name="楕円 776">
          <a:extLst>
            <a:ext uri="{FF2B5EF4-FFF2-40B4-BE49-F238E27FC236}">
              <a16:creationId xmlns:a16="http://schemas.microsoft.com/office/drawing/2014/main" id="{BAA7AAB4-F606-4D46-A5A2-FEC18385CCC5}"/>
            </a:ext>
          </a:extLst>
        </xdr:cNvPr>
        <xdr:cNvSpPr/>
      </xdr:nvSpPr>
      <xdr:spPr>
        <a:xfrm>
          <a:off x="15430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95250</xdr:rowOff>
    </xdr:from>
    <xdr:to>
      <xdr:col>85</xdr:col>
      <xdr:colOff>127000</xdr:colOff>
      <xdr:row>102</xdr:row>
      <xdr:rowOff>135255</xdr:rowOff>
    </xdr:to>
    <xdr:cxnSp macro="">
      <xdr:nvCxnSpPr>
        <xdr:cNvPr id="778" name="直線コネクタ 777">
          <a:extLst>
            <a:ext uri="{FF2B5EF4-FFF2-40B4-BE49-F238E27FC236}">
              <a16:creationId xmlns:a16="http://schemas.microsoft.com/office/drawing/2014/main" id="{9D963DC0-4A70-4B15-9194-195E5A846BA8}"/>
            </a:ext>
          </a:extLst>
        </xdr:cNvPr>
        <xdr:cNvCxnSpPr/>
      </xdr:nvCxnSpPr>
      <xdr:spPr>
        <a:xfrm>
          <a:off x="15481300" y="175831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4445</xdr:rowOff>
    </xdr:from>
    <xdr:to>
      <xdr:col>76</xdr:col>
      <xdr:colOff>165100</xdr:colOff>
      <xdr:row>102</xdr:row>
      <xdr:rowOff>106045</xdr:rowOff>
    </xdr:to>
    <xdr:sp macro="" textlink="">
      <xdr:nvSpPr>
        <xdr:cNvPr id="779" name="楕円 778">
          <a:extLst>
            <a:ext uri="{FF2B5EF4-FFF2-40B4-BE49-F238E27FC236}">
              <a16:creationId xmlns:a16="http://schemas.microsoft.com/office/drawing/2014/main" id="{488FA462-83E2-4A85-8883-22FFF71A1705}"/>
            </a:ext>
          </a:extLst>
        </xdr:cNvPr>
        <xdr:cNvSpPr/>
      </xdr:nvSpPr>
      <xdr:spPr>
        <a:xfrm>
          <a:off x="14541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55245</xdr:rowOff>
    </xdr:from>
    <xdr:to>
      <xdr:col>81</xdr:col>
      <xdr:colOff>50800</xdr:colOff>
      <xdr:row>102</xdr:row>
      <xdr:rowOff>95250</xdr:rowOff>
    </xdr:to>
    <xdr:cxnSp macro="">
      <xdr:nvCxnSpPr>
        <xdr:cNvPr id="780" name="直線コネクタ 779">
          <a:extLst>
            <a:ext uri="{FF2B5EF4-FFF2-40B4-BE49-F238E27FC236}">
              <a16:creationId xmlns:a16="http://schemas.microsoft.com/office/drawing/2014/main" id="{52E525EF-F00C-4201-82F0-9ED897BB44B5}"/>
            </a:ext>
          </a:extLst>
        </xdr:cNvPr>
        <xdr:cNvCxnSpPr/>
      </xdr:nvCxnSpPr>
      <xdr:spPr>
        <a:xfrm>
          <a:off x="14592300" y="17543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781" name="楕円 780">
          <a:extLst>
            <a:ext uri="{FF2B5EF4-FFF2-40B4-BE49-F238E27FC236}">
              <a16:creationId xmlns:a16="http://schemas.microsoft.com/office/drawing/2014/main" id="{ED073721-A035-4E58-BD79-FDED978CA6F8}"/>
            </a:ext>
          </a:extLst>
        </xdr:cNvPr>
        <xdr:cNvSpPr/>
      </xdr:nvSpPr>
      <xdr:spPr>
        <a:xfrm>
          <a:off x="13652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15239</xdr:rowOff>
    </xdr:from>
    <xdr:to>
      <xdr:col>76</xdr:col>
      <xdr:colOff>114300</xdr:colOff>
      <xdr:row>102</xdr:row>
      <xdr:rowOff>55245</xdr:rowOff>
    </xdr:to>
    <xdr:cxnSp macro="">
      <xdr:nvCxnSpPr>
        <xdr:cNvPr id="782" name="直線コネクタ 781">
          <a:extLst>
            <a:ext uri="{FF2B5EF4-FFF2-40B4-BE49-F238E27FC236}">
              <a16:creationId xmlns:a16="http://schemas.microsoft.com/office/drawing/2014/main" id="{9BC6D307-2FFE-493C-98F4-17A606A9E28A}"/>
            </a:ext>
          </a:extLst>
        </xdr:cNvPr>
        <xdr:cNvCxnSpPr/>
      </xdr:nvCxnSpPr>
      <xdr:spPr>
        <a:xfrm>
          <a:off x="13703300" y="17503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105411</xdr:rowOff>
    </xdr:from>
    <xdr:to>
      <xdr:col>67</xdr:col>
      <xdr:colOff>101600</xdr:colOff>
      <xdr:row>102</xdr:row>
      <xdr:rowOff>35561</xdr:rowOff>
    </xdr:to>
    <xdr:sp macro="" textlink="">
      <xdr:nvSpPr>
        <xdr:cNvPr id="783" name="楕円 782">
          <a:extLst>
            <a:ext uri="{FF2B5EF4-FFF2-40B4-BE49-F238E27FC236}">
              <a16:creationId xmlns:a16="http://schemas.microsoft.com/office/drawing/2014/main" id="{3319DF6C-AA97-4A7D-8FC6-1D52DEAF54E5}"/>
            </a:ext>
          </a:extLst>
        </xdr:cNvPr>
        <xdr:cNvSpPr/>
      </xdr:nvSpPr>
      <xdr:spPr>
        <a:xfrm>
          <a:off x="12763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156211</xdr:rowOff>
    </xdr:from>
    <xdr:to>
      <xdr:col>71</xdr:col>
      <xdr:colOff>177800</xdr:colOff>
      <xdr:row>102</xdr:row>
      <xdr:rowOff>15239</xdr:rowOff>
    </xdr:to>
    <xdr:cxnSp macro="">
      <xdr:nvCxnSpPr>
        <xdr:cNvPr id="784" name="直線コネクタ 783">
          <a:extLst>
            <a:ext uri="{FF2B5EF4-FFF2-40B4-BE49-F238E27FC236}">
              <a16:creationId xmlns:a16="http://schemas.microsoft.com/office/drawing/2014/main" id="{166A0939-BA81-4C79-89B0-4D0F009D479D}"/>
            </a:ext>
          </a:extLst>
        </xdr:cNvPr>
        <xdr:cNvCxnSpPr/>
      </xdr:nvCxnSpPr>
      <xdr:spPr>
        <a:xfrm>
          <a:off x="12814300" y="17472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785" name="n_1aveValue【庁舎】&#10;有形固定資産減価償却率">
          <a:extLst>
            <a:ext uri="{FF2B5EF4-FFF2-40B4-BE49-F238E27FC236}">
              <a16:creationId xmlns:a16="http://schemas.microsoft.com/office/drawing/2014/main" id="{83270D2C-F80A-40CB-90C0-DD0B2BEF58DD}"/>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786" name="n_2aveValue【庁舎】&#10;有形固定資産減価償却率">
          <a:extLst>
            <a:ext uri="{FF2B5EF4-FFF2-40B4-BE49-F238E27FC236}">
              <a16:creationId xmlns:a16="http://schemas.microsoft.com/office/drawing/2014/main" id="{973CE175-DD95-4093-A259-00090222E7A7}"/>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787" name="n_3aveValue【庁舎】&#10;有形固定資産減価償却率">
          <a:extLst>
            <a:ext uri="{FF2B5EF4-FFF2-40B4-BE49-F238E27FC236}">
              <a16:creationId xmlns:a16="http://schemas.microsoft.com/office/drawing/2014/main" id="{8F85B1D7-9412-4571-87A1-24F0A9B5BC2C}"/>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68597</xdr:rowOff>
    </xdr:from>
    <xdr:ext cx="405111" cy="259045"/>
    <xdr:sp macro="" textlink="">
      <xdr:nvSpPr>
        <xdr:cNvPr id="788" name="n_4aveValue【庁舎】&#10;有形固定資産減価償却率">
          <a:extLst>
            <a:ext uri="{FF2B5EF4-FFF2-40B4-BE49-F238E27FC236}">
              <a16:creationId xmlns:a16="http://schemas.microsoft.com/office/drawing/2014/main" id="{2DF4FBA8-F3DC-4875-B301-A8EC6D675DE3}"/>
            </a:ext>
          </a:extLst>
        </xdr:cNvPr>
        <xdr:cNvSpPr txBox="1"/>
      </xdr:nvSpPr>
      <xdr:spPr>
        <a:xfrm>
          <a:off x="12611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162577</xdr:rowOff>
    </xdr:from>
    <xdr:ext cx="405111" cy="259045"/>
    <xdr:sp macro="" textlink="">
      <xdr:nvSpPr>
        <xdr:cNvPr id="789" name="n_1mainValue【庁舎】&#10;有形固定資産減価償却率">
          <a:extLst>
            <a:ext uri="{FF2B5EF4-FFF2-40B4-BE49-F238E27FC236}">
              <a16:creationId xmlns:a16="http://schemas.microsoft.com/office/drawing/2014/main" id="{CE6DFBB6-09E3-4644-A013-C17D52914C29}"/>
            </a:ext>
          </a:extLst>
        </xdr:cNvPr>
        <xdr:cNvSpPr txBox="1"/>
      </xdr:nvSpPr>
      <xdr:spPr>
        <a:xfrm>
          <a:off x="152660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122572</xdr:rowOff>
    </xdr:from>
    <xdr:ext cx="405111" cy="259045"/>
    <xdr:sp macro="" textlink="">
      <xdr:nvSpPr>
        <xdr:cNvPr id="790" name="n_2mainValue【庁舎】&#10;有形固定資産減価償却率">
          <a:extLst>
            <a:ext uri="{FF2B5EF4-FFF2-40B4-BE49-F238E27FC236}">
              <a16:creationId xmlns:a16="http://schemas.microsoft.com/office/drawing/2014/main" id="{42811D0D-14A7-41DA-BC77-F55CD584B6B2}"/>
            </a:ext>
          </a:extLst>
        </xdr:cNvPr>
        <xdr:cNvSpPr txBox="1"/>
      </xdr:nvSpPr>
      <xdr:spPr>
        <a:xfrm>
          <a:off x="14389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791" name="n_3mainValue【庁舎】&#10;有形固定資産減価償却率">
          <a:extLst>
            <a:ext uri="{FF2B5EF4-FFF2-40B4-BE49-F238E27FC236}">
              <a16:creationId xmlns:a16="http://schemas.microsoft.com/office/drawing/2014/main" id="{3E70C72D-5F27-48BE-AECA-3B0FC382985B}"/>
            </a:ext>
          </a:extLst>
        </xdr:cNvPr>
        <xdr:cNvSpPr txBox="1"/>
      </xdr:nvSpPr>
      <xdr:spPr>
        <a:xfrm>
          <a:off x="13500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52088</xdr:rowOff>
    </xdr:from>
    <xdr:ext cx="405111" cy="259045"/>
    <xdr:sp macro="" textlink="">
      <xdr:nvSpPr>
        <xdr:cNvPr id="792" name="n_4mainValue【庁舎】&#10;有形固定資産減価償却率">
          <a:extLst>
            <a:ext uri="{FF2B5EF4-FFF2-40B4-BE49-F238E27FC236}">
              <a16:creationId xmlns:a16="http://schemas.microsoft.com/office/drawing/2014/main" id="{08997FFB-A632-40BC-B55D-80C2EF1AEE98}"/>
            </a:ext>
          </a:extLst>
        </xdr:cNvPr>
        <xdr:cNvSpPr txBox="1"/>
      </xdr:nvSpPr>
      <xdr:spPr>
        <a:xfrm>
          <a:off x="12611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F4438C67-10E3-4DEA-9636-38A0A97986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EE707B68-B390-4630-A9D9-A23A14986C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D6F36324-23C1-41E2-A2F2-8C269F6AE2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753059F3-1173-4D09-A1D4-B2DDD9CFAA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716A84C6-B36E-46B0-A48D-4EB2F285BF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255D9B50-002E-4E5E-9EAB-4A39BBD8A4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36B17C25-C97F-4241-A26A-D582CC0C9A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AED14CB3-4D8E-46B4-B784-0C35D634989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1006690-2E15-442C-B22B-1DBE4444A1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96C3694A-3B2D-460C-B39E-22008E426FE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B4CF3432-8989-4440-81DE-AE5191644D4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293ACDC7-516D-4DAA-B030-50E4D334EE2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AD1900BE-C8E0-4B70-8501-F5698E03469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EACA80A7-BFEA-4AC2-AB1B-F4301EA59B4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D3AD63C1-971B-4CA9-84FF-05D6AC01E71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74B20502-E836-4EDD-A6C8-AD31C4E371A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1F2ABF62-B170-4D37-9173-3C19ABE01B1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CB1D57E2-F957-4569-95E7-1E7F2CADBC2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461710E0-1944-409A-9502-A2EC7CCC7E9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4B0C7DD5-4E15-4FBE-964A-6B933FEC98E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EDFA1887-C79D-46EA-AFF0-0752B62927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DD4BEEEC-8DE0-4BB7-A221-02C8BCE444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8143BD93-34D6-4BEE-B038-03D8EED3371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16" name="直線コネクタ 815">
          <a:extLst>
            <a:ext uri="{FF2B5EF4-FFF2-40B4-BE49-F238E27FC236}">
              <a16:creationId xmlns:a16="http://schemas.microsoft.com/office/drawing/2014/main" id="{E58F5991-C659-411B-94A8-FAE6E65FE98B}"/>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17" name="【庁舎】&#10;一人当たり面積最小値テキスト">
          <a:extLst>
            <a:ext uri="{FF2B5EF4-FFF2-40B4-BE49-F238E27FC236}">
              <a16:creationId xmlns:a16="http://schemas.microsoft.com/office/drawing/2014/main" id="{BE73217D-629B-48E7-8F4C-4C04A5669DC7}"/>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18" name="直線コネクタ 817">
          <a:extLst>
            <a:ext uri="{FF2B5EF4-FFF2-40B4-BE49-F238E27FC236}">
              <a16:creationId xmlns:a16="http://schemas.microsoft.com/office/drawing/2014/main" id="{B0356ABE-7000-43FC-8073-0695373850D2}"/>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19" name="【庁舎】&#10;一人当たり面積最大値テキスト">
          <a:extLst>
            <a:ext uri="{FF2B5EF4-FFF2-40B4-BE49-F238E27FC236}">
              <a16:creationId xmlns:a16="http://schemas.microsoft.com/office/drawing/2014/main" id="{A9B58C61-FEEC-4076-A897-CD555DCA3D83}"/>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20" name="直線コネクタ 819">
          <a:extLst>
            <a:ext uri="{FF2B5EF4-FFF2-40B4-BE49-F238E27FC236}">
              <a16:creationId xmlns:a16="http://schemas.microsoft.com/office/drawing/2014/main" id="{35B365A4-BFA7-4603-BE98-67890A083FE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821" name="【庁舎】&#10;一人当たり面積平均値テキスト">
          <a:extLst>
            <a:ext uri="{FF2B5EF4-FFF2-40B4-BE49-F238E27FC236}">
              <a16:creationId xmlns:a16="http://schemas.microsoft.com/office/drawing/2014/main" id="{AD42F8A1-5E37-4E26-9BD8-1A6744D01E64}"/>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22" name="フローチャート: 判断 821">
          <a:extLst>
            <a:ext uri="{FF2B5EF4-FFF2-40B4-BE49-F238E27FC236}">
              <a16:creationId xmlns:a16="http://schemas.microsoft.com/office/drawing/2014/main" id="{B9A41327-0037-4557-94B2-0CCDDD5F80D3}"/>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23" name="フローチャート: 判断 822">
          <a:extLst>
            <a:ext uri="{FF2B5EF4-FFF2-40B4-BE49-F238E27FC236}">
              <a16:creationId xmlns:a16="http://schemas.microsoft.com/office/drawing/2014/main" id="{02D316F0-9DB5-44DD-B628-C42E389E0542}"/>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24" name="フローチャート: 判断 823">
          <a:extLst>
            <a:ext uri="{FF2B5EF4-FFF2-40B4-BE49-F238E27FC236}">
              <a16:creationId xmlns:a16="http://schemas.microsoft.com/office/drawing/2014/main" id="{99522FF3-FD7E-4354-AA52-08653E605868}"/>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5" name="フローチャート: 判断 824">
          <a:extLst>
            <a:ext uri="{FF2B5EF4-FFF2-40B4-BE49-F238E27FC236}">
              <a16:creationId xmlns:a16="http://schemas.microsoft.com/office/drawing/2014/main" id="{DB8DE3A1-8BAE-4D93-8D69-7B64CC8801B8}"/>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27939</xdr:rowOff>
    </xdr:from>
    <xdr:to>
      <xdr:col>98</xdr:col>
      <xdr:colOff>38100</xdr:colOff>
      <xdr:row>105</xdr:row>
      <xdr:rowOff>129539</xdr:rowOff>
    </xdr:to>
    <xdr:sp macro="" textlink="">
      <xdr:nvSpPr>
        <xdr:cNvPr id="826" name="フローチャート: 判断 825">
          <a:extLst>
            <a:ext uri="{FF2B5EF4-FFF2-40B4-BE49-F238E27FC236}">
              <a16:creationId xmlns:a16="http://schemas.microsoft.com/office/drawing/2014/main" id="{83C7DB99-2E99-4F52-8D73-DD3045D6ED90}"/>
            </a:ext>
          </a:extLst>
        </xdr:cNvPr>
        <xdr:cNvSpPr/>
      </xdr:nvSpPr>
      <xdr:spPr>
        <a:xfrm>
          <a:off x="18605500" y="180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4DAAE9F-2D9B-4C91-8461-EBF0D762FA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C91DFE4-6852-4797-8A24-E27B80CD2E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E9AF7CFA-811B-44D0-BC97-8BC5746AD0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05E6D92-894C-4795-BA2D-7B23288B3D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B2D6A0B-BDF4-4A27-801A-2EDE90A436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39370</xdr:rowOff>
    </xdr:from>
    <xdr:to>
      <xdr:col>116</xdr:col>
      <xdr:colOff>114300</xdr:colOff>
      <xdr:row>107</xdr:row>
      <xdr:rowOff>140970</xdr:rowOff>
    </xdr:to>
    <xdr:sp macro="" textlink="">
      <xdr:nvSpPr>
        <xdr:cNvPr id="832" name="楕円 831">
          <a:extLst>
            <a:ext uri="{FF2B5EF4-FFF2-40B4-BE49-F238E27FC236}">
              <a16:creationId xmlns:a16="http://schemas.microsoft.com/office/drawing/2014/main" id="{706938FB-F178-4045-BD50-F7C71D00944A}"/>
            </a:ext>
          </a:extLst>
        </xdr:cNvPr>
        <xdr:cNvSpPr/>
      </xdr:nvSpPr>
      <xdr:spPr>
        <a:xfrm>
          <a:off x="221107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833" name="【庁舎】&#10;一人当たり面積該当値テキスト">
          <a:extLst>
            <a:ext uri="{FF2B5EF4-FFF2-40B4-BE49-F238E27FC236}">
              <a16:creationId xmlns:a16="http://schemas.microsoft.com/office/drawing/2014/main" id="{F2685B85-C753-471B-AE5D-5B1734FD5E51}"/>
            </a:ext>
          </a:extLst>
        </xdr:cNvPr>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45720</xdr:rowOff>
    </xdr:from>
    <xdr:to>
      <xdr:col>112</xdr:col>
      <xdr:colOff>38100</xdr:colOff>
      <xdr:row>107</xdr:row>
      <xdr:rowOff>147320</xdr:rowOff>
    </xdr:to>
    <xdr:sp macro="" textlink="">
      <xdr:nvSpPr>
        <xdr:cNvPr id="834" name="楕円 833">
          <a:extLst>
            <a:ext uri="{FF2B5EF4-FFF2-40B4-BE49-F238E27FC236}">
              <a16:creationId xmlns:a16="http://schemas.microsoft.com/office/drawing/2014/main" id="{77528C95-A7E1-4837-BF5B-A3851596A00D}"/>
            </a:ext>
          </a:extLst>
        </xdr:cNvPr>
        <xdr:cNvSpPr/>
      </xdr:nvSpPr>
      <xdr:spPr>
        <a:xfrm>
          <a:off x="21272500" y="183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90170</xdr:rowOff>
    </xdr:from>
    <xdr:to>
      <xdr:col>116</xdr:col>
      <xdr:colOff>63500</xdr:colOff>
      <xdr:row>107</xdr:row>
      <xdr:rowOff>96520</xdr:rowOff>
    </xdr:to>
    <xdr:cxnSp macro="">
      <xdr:nvCxnSpPr>
        <xdr:cNvPr id="835" name="直線コネクタ 834">
          <a:extLst>
            <a:ext uri="{FF2B5EF4-FFF2-40B4-BE49-F238E27FC236}">
              <a16:creationId xmlns:a16="http://schemas.microsoft.com/office/drawing/2014/main" id="{6D0653B4-FA4E-4C41-AB2C-E256F667CCC7}"/>
            </a:ext>
          </a:extLst>
        </xdr:cNvPr>
        <xdr:cNvCxnSpPr/>
      </xdr:nvCxnSpPr>
      <xdr:spPr>
        <a:xfrm flipV="1">
          <a:off x="21323300" y="184353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50800</xdr:rowOff>
    </xdr:from>
    <xdr:to>
      <xdr:col>107</xdr:col>
      <xdr:colOff>101600</xdr:colOff>
      <xdr:row>107</xdr:row>
      <xdr:rowOff>152400</xdr:rowOff>
    </xdr:to>
    <xdr:sp macro="" textlink="">
      <xdr:nvSpPr>
        <xdr:cNvPr id="836" name="楕円 835">
          <a:extLst>
            <a:ext uri="{FF2B5EF4-FFF2-40B4-BE49-F238E27FC236}">
              <a16:creationId xmlns:a16="http://schemas.microsoft.com/office/drawing/2014/main" id="{A24DB9FB-5D25-473E-BC97-027F6DFAC0CA}"/>
            </a:ext>
          </a:extLst>
        </xdr:cNvPr>
        <xdr:cNvSpPr/>
      </xdr:nvSpPr>
      <xdr:spPr>
        <a:xfrm>
          <a:off x="20383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96520</xdr:rowOff>
    </xdr:from>
    <xdr:to>
      <xdr:col>111</xdr:col>
      <xdr:colOff>177800</xdr:colOff>
      <xdr:row>107</xdr:row>
      <xdr:rowOff>101600</xdr:rowOff>
    </xdr:to>
    <xdr:cxnSp macro="">
      <xdr:nvCxnSpPr>
        <xdr:cNvPr id="837" name="直線コネクタ 836">
          <a:extLst>
            <a:ext uri="{FF2B5EF4-FFF2-40B4-BE49-F238E27FC236}">
              <a16:creationId xmlns:a16="http://schemas.microsoft.com/office/drawing/2014/main" id="{FCE127E0-CC66-417A-BD36-802C0C719B4B}"/>
            </a:ext>
          </a:extLst>
        </xdr:cNvPr>
        <xdr:cNvCxnSpPr/>
      </xdr:nvCxnSpPr>
      <xdr:spPr>
        <a:xfrm flipV="1">
          <a:off x="20434300" y="184416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838" name="楕円 837">
          <a:extLst>
            <a:ext uri="{FF2B5EF4-FFF2-40B4-BE49-F238E27FC236}">
              <a16:creationId xmlns:a16="http://schemas.microsoft.com/office/drawing/2014/main" id="{01FD2D6F-AD44-411E-9256-EFA8D3371CB7}"/>
            </a:ext>
          </a:extLst>
        </xdr:cNvPr>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107</xdr:row>
      <xdr:rowOff>101600</xdr:rowOff>
    </xdr:to>
    <xdr:cxnSp macro="">
      <xdr:nvCxnSpPr>
        <xdr:cNvPr id="839" name="直線コネクタ 838">
          <a:extLst>
            <a:ext uri="{FF2B5EF4-FFF2-40B4-BE49-F238E27FC236}">
              <a16:creationId xmlns:a16="http://schemas.microsoft.com/office/drawing/2014/main" id="{A79333BA-7415-4511-A208-78DB0873477C}"/>
            </a:ext>
          </a:extLst>
        </xdr:cNvPr>
        <xdr:cNvCxnSpPr/>
      </xdr:nvCxnSpPr>
      <xdr:spPr>
        <a:xfrm>
          <a:off x="19545300" y="18303239"/>
          <a:ext cx="889000" cy="1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7620</xdr:rowOff>
    </xdr:from>
    <xdr:to>
      <xdr:col>98</xdr:col>
      <xdr:colOff>38100</xdr:colOff>
      <xdr:row>102</xdr:row>
      <xdr:rowOff>109220</xdr:rowOff>
    </xdr:to>
    <xdr:sp macro="" textlink="">
      <xdr:nvSpPr>
        <xdr:cNvPr id="840" name="楕円 839">
          <a:extLst>
            <a:ext uri="{FF2B5EF4-FFF2-40B4-BE49-F238E27FC236}">
              <a16:creationId xmlns:a16="http://schemas.microsoft.com/office/drawing/2014/main" id="{32FD2A5F-CBFC-44EC-B0AF-45BD76203DF5}"/>
            </a:ext>
          </a:extLst>
        </xdr:cNvPr>
        <xdr:cNvSpPr/>
      </xdr:nvSpPr>
      <xdr:spPr>
        <a:xfrm>
          <a:off x="18605500" y="174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58420</xdr:rowOff>
    </xdr:from>
    <xdr:to>
      <xdr:col>102</xdr:col>
      <xdr:colOff>114300</xdr:colOff>
      <xdr:row>106</xdr:row>
      <xdr:rowOff>129539</xdr:rowOff>
    </xdr:to>
    <xdr:cxnSp macro="">
      <xdr:nvCxnSpPr>
        <xdr:cNvPr id="841" name="直線コネクタ 840">
          <a:extLst>
            <a:ext uri="{FF2B5EF4-FFF2-40B4-BE49-F238E27FC236}">
              <a16:creationId xmlns:a16="http://schemas.microsoft.com/office/drawing/2014/main" id="{D093B55E-BE2F-468E-8EAB-BECB111E7DCB}"/>
            </a:ext>
          </a:extLst>
        </xdr:cNvPr>
        <xdr:cNvCxnSpPr/>
      </xdr:nvCxnSpPr>
      <xdr:spPr>
        <a:xfrm>
          <a:off x="18656300" y="17546320"/>
          <a:ext cx="889000" cy="7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842" name="n_1aveValue【庁舎】&#10;一人当たり面積">
          <a:extLst>
            <a:ext uri="{FF2B5EF4-FFF2-40B4-BE49-F238E27FC236}">
              <a16:creationId xmlns:a16="http://schemas.microsoft.com/office/drawing/2014/main" id="{77F31C86-C6A9-435F-BE09-ACE176E65A91}"/>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43" name="n_2aveValue【庁舎】&#10;一人当たり面積">
          <a:extLst>
            <a:ext uri="{FF2B5EF4-FFF2-40B4-BE49-F238E27FC236}">
              <a16:creationId xmlns:a16="http://schemas.microsoft.com/office/drawing/2014/main" id="{B87E027B-2D8A-40D9-B89D-3551C605FDFD}"/>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4" name="n_3aveValue【庁舎】&#10;一人当たり面積">
          <a:extLst>
            <a:ext uri="{FF2B5EF4-FFF2-40B4-BE49-F238E27FC236}">
              <a16:creationId xmlns:a16="http://schemas.microsoft.com/office/drawing/2014/main" id="{7B285096-E45D-42C6-845A-479D7A99FA2C}"/>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120666</xdr:rowOff>
    </xdr:from>
    <xdr:ext cx="469744" cy="259045"/>
    <xdr:sp macro="" textlink="">
      <xdr:nvSpPr>
        <xdr:cNvPr id="845" name="n_4aveValue【庁舎】&#10;一人当たり面積">
          <a:extLst>
            <a:ext uri="{FF2B5EF4-FFF2-40B4-BE49-F238E27FC236}">
              <a16:creationId xmlns:a16="http://schemas.microsoft.com/office/drawing/2014/main" id="{B8A20C99-8A58-4578-89BF-8F64116ACCCA}"/>
            </a:ext>
          </a:extLst>
        </xdr:cNvPr>
        <xdr:cNvSpPr txBox="1"/>
      </xdr:nvSpPr>
      <xdr:spPr>
        <a:xfrm>
          <a:off x="18421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138447</xdr:rowOff>
    </xdr:from>
    <xdr:ext cx="469744" cy="259045"/>
    <xdr:sp macro="" textlink="">
      <xdr:nvSpPr>
        <xdr:cNvPr id="846" name="n_1mainValue【庁舎】&#10;一人当たり面積">
          <a:extLst>
            <a:ext uri="{FF2B5EF4-FFF2-40B4-BE49-F238E27FC236}">
              <a16:creationId xmlns:a16="http://schemas.microsoft.com/office/drawing/2014/main" id="{EA187E1F-FA7A-4203-BD14-8F7E1FEFB7E5}"/>
            </a:ext>
          </a:extLst>
        </xdr:cNvPr>
        <xdr:cNvSpPr txBox="1"/>
      </xdr:nvSpPr>
      <xdr:spPr>
        <a:xfrm>
          <a:off x="21075727" y="184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143527</xdr:rowOff>
    </xdr:from>
    <xdr:ext cx="469744" cy="259045"/>
    <xdr:sp macro="" textlink="">
      <xdr:nvSpPr>
        <xdr:cNvPr id="847" name="n_2mainValue【庁舎】&#10;一人当たり面積">
          <a:extLst>
            <a:ext uri="{FF2B5EF4-FFF2-40B4-BE49-F238E27FC236}">
              <a16:creationId xmlns:a16="http://schemas.microsoft.com/office/drawing/2014/main" id="{DEAC338E-E38F-4921-A486-E3F01E04B86B}"/>
            </a:ext>
          </a:extLst>
        </xdr:cNvPr>
        <xdr:cNvSpPr txBox="1"/>
      </xdr:nvSpPr>
      <xdr:spPr>
        <a:xfrm>
          <a:off x="20199427" y="184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848" name="n_3mainValue【庁舎】&#10;一人当たり面積">
          <a:extLst>
            <a:ext uri="{FF2B5EF4-FFF2-40B4-BE49-F238E27FC236}">
              <a16:creationId xmlns:a16="http://schemas.microsoft.com/office/drawing/2014/main" id="{56A78790-611D-4C2F-A71B-8AD9D65E7F3C}"/>
            </a:ext>
          </a:extLst>
        </xdr:cNvPr>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125747</xdr:rowOff>
    </xdr:from>
    <xdr:ext cx="469744" cy="259045"/>
    <xdr:sp macro="" textlink="">
      <xdr:nvSpPr>
        <xdr:cNvPr id="849" name="n_4mainValue【庁舎】&#10;一人当たり面積">
          <a:extLst>
            <a:ext uri="{FF2B5EF4-FFF2-40B4-BE49-F238E27FC236}">
              <a16:creationId xmlns:a16="http://schemas.microsoft.com/office/drawing/2014/main" id="{B8CCE8D6-826D-4E80-8944-8B62F76EED36}"/>
            </a:ext>
          </a:extLst>
        </xdr:cNvPr>
        <xdr:cNvSpPr txBox="1"/>
      </xdr:nvSpPr>
      <xdr:spPr>
        <a:xfrm>
          <a:off x="18421427"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256B69DC-60C8-42E7-9629-84A3EB2B4A7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ECEEFC74-D5C1-4CC7-BE33-0556AF88D4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90B4B1BA-D61F-49A8-8312-E778DFBF8C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年建設の図書館が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館あり、有形固定資産減価償却率が類似団体平均と比較し高い水準にある。建物及び設備ともに老朽化が著しいことから他施設との共用等を検討していく。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一般廃棄物処理施設及び常備消防施設については、一部事務組合を組織し運営を行っている。一般廃棄物処理施設については、建設から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年以上が経過しており、今後の更新等については、構成団体と協議の上、施設の管理運営を行っていく。常備消防施設については、平成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年度に消防署新庁舎が建設されたことに伴い有形固定資産減価償却率が類似団体平均を下回っている。当面は予防措置に努め維持管理に当たっていく。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旧小坂中学校の校舎を利用し移転を行っている。移転に当たり、大規模改修を実施したことにより、有形固定資産減価償却率が類似団体平均と比較し低い水準にある。移転に際し庁内各施設へ分散していた部署のほとんどを新庁舎へ集約し、維持管理経費を縮減している。当面は小規模な維持補修費が予想されるが、施設の長寿命化を図るため予防保全型の維持管理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年建設のセンターが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あり、一定年数が経過していることから、有形固定資産減価償却率も類似団体平均と比較し高い水準にある。同センターは、老人保健デイサービス施設も併設しており、今後も継続的な施設利用が見込まれることから、計画的な維持補修や更新を行い長寿命化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4,995
4,957
201.70
4,576,128
4,447,641
107,438
2,588,409
4,808,816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財政力指数の分子である基準財政収入額においては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当町の基幹産業の一つである非鉄金属製錬業の収益に税収が左右される傾向があり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加えて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人口減少や高齢化率の高さにより財政基盤が弱く</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類似団体平均を下回っている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前年度の法人税割が過大算定であったことから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前年度比較において大幅に減収したことにより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基準財政収入額が対前年度から</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百万円減少し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財政力指数は前年度から</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ポイント減少した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今後も引き続き地方税の収納率向上や</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地場産品を活用した加工品の販売促進を支援し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産業振興を図り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税収等の確保を行うとともに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職員数の定員管理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緊急かつ必要な事業を峻別し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さらなる行財政改革の実施により歳出の抑制に努める</a:t>
          </a:r>
          <a:r>
            <a:rPr kumimoji="1" lang="en-US" altLang="ja-JP" sz="11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経常収支比率の分子においては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除排雪経費などの減少により維持補修費が大きく減少したものの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電算関連業務や公共施設等関連経費などが増加し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分子全体として前年度と同水準となった</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分母においては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前年度普通交付税算定における法人税割の過大算定に係る精算措置などにより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地方交付税全体として</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百万円の増加となり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経常収支比率</a:t>
          </a:r>
          <a:r>
            <a:rPr kumimoji="1" lang="ja-JP" altLang="en-US" sz="1200">
              <a:solidFill>
                <a:schemeClr val="tx1"/>
              </a:solidFill>
              <a:latin typeface="ＭＳ Ｐゴシック" panose="020B0600070205080204" pitchFamily="50" charset="-128"/>
              <a:ea typeface="ＭＳ Ｐゴシック" panose="020B0600070205080204" pitchFamily="50" charset="-128"/>
            </a:rPr>
            <a:t>が</a:t>
          </a:r>
          <a:r>
            <a:rPr kumimoji="1" lang="en-US" altLang="ja-JP" sz="1200">
              <a:solidFill>
                <a:schemeClr val="tx1"/>
              </a:solidFill>
              <a:latin typeface="ＭＳ Ｐゴシック" panose="020B0600070205080204" pitchFamily="50" charset="-128"/>
              <a:ea typeface="ＭＳ Ｐゴシック" panose="020B0600070205080204" pitchFamily="50" charset="-128"/>
            </a:rPr>
            <a:t>3.2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ポイント改善した</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近年は法人税割の推移に応じて比率も増減を繰り返している状況で</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支出となる分子は硬直化が続いてる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施設の統廃合や集約を図り</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また</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さらなる事業の精査など</a:t>
          </a:r>
          <a:r>
            <a:rPr kumimoji="1" lang="ja-JP" altLang="en-US" sz="1200">
              <a:latin typeface="ＭＳ Ｐゴシック" panose="020B0600070205080204" pitchFamily="50" charset="-128"/>
              <a:ea typeface="ＭＳ Ｐゴシック" panose="020B0600070205080204" pitchFamily="50" charset="-128"/>
            </a:rPr>
            <a:t>により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経常経費の削減に努める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16721</xdr:rowOff>
    </xdr:from>
    <xdr:to>
      <xdr:col>23</xdr:col>
      <xdr:colOff>133350</xdr:colOff>
      <xdr:row>65</xdr:row>
      <xdr:rowOff>145415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160971"/>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65</xdr:row>
      <xdr:rowOff>145415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51845"/>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65</xdr:row>
      <xdr:rowOff>48895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5184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26881</xdr:rowOff>
    </xdr:from>
    <xdr:to>
      <xdr:col>11</xdr:col>
      <xdr:colOff>31750</xdr:colOff>
      <xdr:row>65</xdr:row>
      <xdr:rowOff>48895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85331"/>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102675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137371</xdr:rowOff>
    </xdr:from>
    <xdr:to>
      <xdr:col>23</xdr:col>
      <xdr:colOff>184150</xdr:colOff>
      <xdr:row>65</xdr:row>
      <xdr:rowOff>67521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109448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0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94615</xdr:rowOff>
    </xdr:from>
    <xdr:to>
      <xdr:col>19</xdr:col>
      <xdr:colOff>184150</xdr:colOff>
      <xdr:row>66</xdr:row>
      <xdr:rowOff>24765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9542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169545</xdr:rowOff>
    </xdr:from>
    <xdr:to>
      <xdr:col>11</xdr:col>
      <xdr:colOff>82550</xdr:colOff>
      <xdr:row>65</xdr:row>
      <xdr:rowOff>99695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84472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147531</xdr:rowOff>
    </xdr:from>
    <xdr:to>
      <xdr:col>7</xdr:col>
      <xdr:colOff>31750</xdr:colOff>
      <xdr:row>61</xdr:row>
      <xdr:rowOff>77681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87858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人件費･物件費等の決算額の人口１人当たり決算額は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前年度比で</a:t>
          </a:r>
          <a:r>
            <a:rPr kumimoji="1" lang="en-US" altLang="ja-JP" sz="1200">
              <a:latin typeface="ＭＳ Ｐゴシック" panose="020B0600070205080204" pitchFamily="50" charset="-128"/>
              <a:ea typeface="ＭＳ Ｐゴシック" panose="020B0600070205080204" pitchFamily="50" charset="-128"/>
            </a:rPr>
            <a:t>8,052</a:t>
          </a:r>
          <a:r>
            <a:rPr kumimoji="1" lang="ja-JP" altLang="en-US" sz="1200">
              <a:latin typeface="ＭＳ Ｐゴシック" panose="020B0600070205080204" pitchFamily="50" charset="-128"/>
              <a:ea typeface="ＭＳ Ｐゴシック" panose="020B0600070205080204" pitchFamily="50" charset="-128"/>
            </a:rPr>
            <a:t>円増加し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人件費においては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千人あたり職員数が類似団体平均と比較し</a:t>
          </a:r>
          <a:r>
            <a:rPr kumimoji="1" lang="en-US" altLang="ja-JP" sz="1200">
              <a:latin typeface="ＭＳ Ｐゴシック" panose="020B0600070205080204" pitchFamily="50" charset="-128"/>
              <a:ea typeface="ＭＳ Ｐゴシック" panose="020B0600070205080204" pitchFamily="50" charset="-128"/>
            </a:rPr>
            <a:t>1.43</a:t>
          </a:r>
          <a:r>
            <a:rPr kumimoji="1" lang="ja-JP" altLang="en-US" sz="1200">
              <a:latin typeface="ＭＳ Ｐゴシック" panose="020B0600070205080204" pitchFamily="50" charset="-128"/>
              <a:ea typeface="ＭＳ Ｐゴシック" panose="020B0600070205080204" pitchFamily="50" charset="-128"/>
            </a:rPr>
            <a:t>人多いことや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退職手当組合負担金が多いことが要因である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物件費においては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観光関連施設などの公共施設が多く</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その維持管理経費や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観光推進施策に伴う旅費など商工費に係る物件費が類似団体平均と比べ高い水準にあることが要因である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引き続き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職員採用計画に基づき職員数の適正管理に努めるとともに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公共施設の集約化･複合化事業に着手するなど</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公共施設の適正管理に努め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維持管理費等の削減に努める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41549</xdr:rowOff>
    </xdr:from>
    <xdr:to>
      <xdr:col>23</xdr:col>
      <xdr:colOff>133350</xdr:colOff>
      <xdr:row>84</xdr:row>
      <xdr:rowOff>73932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43349"/>
          <a:ext cx="838200" cy="3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41549</xdr:rowOff>
    </xdr:from>
    <xdr:to>
      <xdr:col>19</xdr:col>
      <xdr:colOff>133350</xdr:colOff>
      <xdr:row>84</xdr:row>
      <xdr:rowOff>51527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443349"/>
          <a:ext cx="8890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51527</xdr:rowOff>
    </xdr:from>
    <xdr:to>
      <xdr:col>15</xdr:col>
      <xdr:colOff>82550</xdr:colOff>
      <xdr:row>84</xdr:row>
      <xdr:rowOff>54025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453327"/>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54025</xdr:rowOff>
    </xdr:from>
    <xdr:to>
      <xdr:col>11</xdr:col>
      <xdr:colOff>31750</xdr:colOff>
      <xdr:row>84</xdr:row>
      <xdr:rowOff>57660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45582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23132</xdr:rowOff>
    </xdr:from>
    <xdr:to>
      <xdr:col>23</xdr:col>
      <xdr:colOff>184150</xdr:colOff>
      <xdr:row>84</xdr:row>
      <xdr:rowOff>124732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166659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162199</xdr:rowOff>
    </xdr:from>
    <xdr:to>
      <xdr:col>19</xdr:col>
      <xdr:colOff>184150</xdr:colOff>
      <xdr:row>84</xdr:row>
      <xdr:rowOff>92349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77126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7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727</xdr:rowOff>
    </xdr:from>
    <xdr:to>
      <xdr:col>15</xdr:col>
      <xdr:colOff>133350</xdr:colOff>
      <xdr:row>84</xdr:row>
      <xdr:rowOff>102327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87104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48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3225</xdr:rowOff>
    </xdr:from>
    <xdr:to>
      <xdr:col>11</xdr:col>
      <xdr:colOff>82550</xdr:colOff>
      <xdr:row>84</xdr:row>
      <xdr:rowOff>104825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4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89602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9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6860</xdr:rowOff>
    </xdr:from>
    <xdr:to>
      <xdr:col>7</xdr:col>
      <xdr:colOff>31750</xdr:colOff>
      <xdr:row>84</xdr:row>
      <xdr:rowOff>108460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93237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49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類似団体平均と同水準であり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県内市町村や類似団体･地域状況等を踏まえ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給与の適正化に努める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16491"/>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89202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164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89202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820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54732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820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129418</xdr:rowOff>
    </xdr:from>
    <xdr:to>
      <xdr:col>68</xdr:col>
      <xdr:colOff>203200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人口が前年から</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人減少した一方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普通会計における職員数は前年度から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人増加したことから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人口減少により自治体規模は縮小していくことから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総人件費が増となることがないよう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職員採用計画に基づき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適切な定員管理に努める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106383</xdr:rowOff>
    </xdr:from>
    <xdr:to>
      <xdr:col>81</xdr:col>
      <xdr:colOff>44450</xdr:colOff>
      <xdr:row>63</xdr:row>
      <xdr:rowOff>11345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3628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64558</xdr:rowOff>
    </xdr:from>
    <xdr:to>
      <xdr:col>77</xdr:col>
      <xdr:colOff>44450</xdr:colOff>
      <xdr:row>62</xdr:row>
      <xdr:rowOff>106383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9445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38016</xdr:rowOff>
    </xdr:from>
    <xdr:to>
      <xdr:col>72</xdr:col>
      <xdr:colOff>203200</xdr:colOff>
      <xdr:row>62</xdr:row>
      <xdr:rowOff>64558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67916"/>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126619</xdr:rowOff>
    </xdr:from>
    <xdr:to>
      <xdr:col>68</xdr:col>
      <xdr:colOff>152400</xdr:colOff>
      <xdr:row>62</xdr:row>
      <xdr:rowOff>38016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85069"/>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45255</xdr:rowOff>
    </xdr:from>
    <xdr:to>
      <xdr:col>64</xdr:col>
      <xdr:colOff>152400</xdr:colOff>
      <xdr:row>61</xdr:row>
      <xdr:rowOff>146855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157032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7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131995</xdr:rowOff>
    </xdr:from>
    <xdr:to>
      <xdr:col>81</xdr:col>
      <xdr:colOff>95250</xdr:colOff>
      <xdr:row>63</xdr:row>
      <xdr:rowOff>62145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104072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55583</xdr:rowOff>
    </xdr:from>
    <xdr:to>
      <xdr:col>77</xdr:col>
      <xdr:colOff>95250</xdr:colOff>
      <xdr:row>62</xdr:row>
      <xdr:rowOff>157183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141960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71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13758</xdr:rowOff>
    </xdr:from>
    <xdr:to>
      <xdr:col>73</xdr:col>
      <xdr:colOff>44450</xdr:colOff>
      <xdr:row>62</xdr:row>
      <xdr:rowOff>115358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125535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158666</xdr:rowOff>
    </xdr:from>
    <xdr:to>
      <xdr:col>68</xdr:col>
      <xdr:colOff>203200</xdr:colOff>
      <xdr:row>62</xdr:row>
      <xdr:rowOff>88816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98993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8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75819</xdr:rowOff>
    </xdr:from>
    <xdr:to>
      <xdr:col>64</xdr:col>
      <xdr:colOff>152400</xdr:colOff>
      <xdr:row>62</xdr:row>
      <xdr:rowOff>5969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162196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年度からの大規模投資的</a:t>
          </a:r>
          <a:r>
            <a:rPr kumimoji="1" lang="ja-JP" altLang="en-US" sz="1200">
              <a:solidFill>
                <a:schemeClr val="tx1"/>
              </a:solidFill>
              <a:latin typeface="ＭＳ Ｐゴシック" panose="020B0600070205080204" pitchFamily="50" charset="-128"/>
              <a:ea typeface="ＭＳ Ｐゴシック" panose="020B0600070205080204" pitchFamily="50" charset="-128"/>
            </a:rPr>
            <a:t>事業</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明治百年通りにぎわい創出事業等</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に係る元利償還が平成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年度から始まったことにより公債費が増加しており</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実質公債費比率は前年度比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0.9</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ポイント増加し</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類似団体平均を大きく上回っている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令和元年度は対前年度比で元利償還金が増加したこと</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また</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カ年平均の算定値が大規模投資的事業の元利償還の始まった平成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年度からとなったことにより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a:solidFill>
                <a:schemeClr val="tx1"/>
              </a:solidFill>
              <a:latin typeface="ＭＳ Ｐゴシック" panose="020B0600070205080204" pitchFamily="50" charset="-128"/>
              <a:ea typeface="ＭＳ Ｐゴシック" panose="020B0600070205080204" pitchFamily="50" charset="-128"/>
            </a:rPr>
            <a:t>％台となった</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今後</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十和田湖和井内エリア整備事業の着手に伴い地方債発行の発行を予定していることから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比率も高い水準で推移することが予想される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地方債の償還額と地方債新規発行のバランスに注意し</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健全な財政運営に努める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71120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710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0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49530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年度にかけて実施した大規模投資的事業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明治百年通りにぎわい創出事業等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に係る元利償還が</a:t>
          </a:r>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年度から始まったことにより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地方債残高が減少し</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将来負担比率も前年度から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10.9</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ポイント減少した</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しかし</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依然として地方債残高は高い水準にあることから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類似団体平均を大きく上回っている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今後</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十和田湖和井内エリア整備事業の着手に伴い地方債の発行を予定していることから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全体の地方債残高は減少していく見込みであるが</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高い水準で推移していくことが予想される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引き続き</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地方債の発行抑制</a:t>
          </a:r>
          <a:r>
            <a:rPr kumimoji="1" lang="ja-JP" altLang="en-US" sz="1200">
              <a:latin typeface="ＭＳ Ｐゴシック" panose="020B0600070205080204" pitchFamily="50" charset="-128"/>
              <a:ea typeface="ＭＳ Ｐゴシック" panose="020B0600070205080204" pitchFamily="50" charset="-128"/>
            </a:rPr>
            <a:t>を図るとともに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基金残高の確保に努める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23013</xdr:rowOff>
    </xdr:from>
    <xdr:to>
      <xdr:col>81</xdr:col>
      <xdr:colOff>44450</xdr:colOff>
      <xdr:row>20</xdr:row>
      <xdr:rowOff>128219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52013"/>
          <a:ext cx="8382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128219</xdr:rowOff>
    </xdr:from>
    <xdr:to>
      <xdr:col>77</xdr:col>
      <xdr:colOff>44450</xdr:colOff>
      <xdr:row>21</xdr:row>
      <xdr:rowOff>29159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5721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29159</xdr:rowOff>
    </xdr:from>
    <xdr:to>
      <xdr:col>72</xdr:col>
      <xdr:colOff>203200</xdr:colOff>
      <xdr:row>21</xdr:row>
      <xdr:rowOff>44602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2960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44602</xdr:rowOff>
    </xdr:from>
    <xdr:to>
      <xdr:col>68</xdr:col>
      <xdr:colOff>152400</xdr:colOff>
      <xdr:row>21</xdr:row>
      <xdr:rowOff>63907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4505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7722</xdr:rowOff>
    </xdr:from>
    <xdr:to>
      <xdr:col>64</xdr:col>
      <xdr:colOff>152400</xdr:colOff>
      <xdr:row>14</xdr:row>
      <xdr:rowOff>109322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119499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143663</xdr:rowOff>
    </xdr:from>
    <xdr:to>
      <xdr:col>81</xdr:col>
      <xdr:colOff>95250</xdr:colOff>
      <xdr:row>20</xdr:row>
      <xdr:rowOff>73813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115740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7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77419</xdr:rowOff>
    </xdr:from>
    <xdr:to>
      <xdr:col>77</xdr:col>
      <xdr:colOff>95250</xdr:colOff>
      <xdr:row>21</xdr:row>
      <xdr:rowOff>7569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163796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9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149809</xdr:rowOff>
    </xdr:from>
    <xdr:to>
      <xdr:col>73</xdr:col>
      <xdr:colOff>44450</xdr:colOff>
      <xdr:row>21</xdr:row>
      <xdr:rowOff>79959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64736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6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165252</xdr:rowOff>
    </xdr:from>
    <xdr:to>
      <xdr:col>68</xdr:col>
      <xdr:colOff>203200</xdr:colOff>
      <xdr:row>21</xdr:row>
      <xdr:rowOff>95402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80179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13107</xdr:rowOff>
    </xdr:from>
    <xdr:to>
      <xdr:col>64</xdr:col>
      <xdr:colOff>152400</xdr:colOff>
      <xdr:row>21</xdr:row>
      <xdr:rowOff>114707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99484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9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4,995
4,957
201.70
4,576,128
4,447,641
107,438
2,588,409
4,808,816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職員数が増加したものの</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再任用制度への移行や職員年齢構成による総額の減少</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退職手当</a:t>
          </a:r>
          <a:r>
            <a:rPr kumimoji="1" lang="ja-JP" altLang="en-US" sz="1200">
              <a:solidFill>
                <a:schemeClr val="tx1"/>
              </a:solidFill>
              <a:latin typeface="ＭＳ Ｐゴシック" panose="020B0600070205080204" pitchFamily="50" charset="-128"/>
              <a:ea typeface="ＭＳ Ｐゴシック" panose="020B0600070205080204" pitchFamily="50" charset="-128"/>
            </a:rPr>
            <a:t>負担金の減、</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分母となる地方交付税が大きく増加したこと</a:t>
          </a:r>
          <a:r>
            <a:rPr kumimoji="1" lang="ja-JP" altLang="en-US" sz="1200">
              <a:solidFill>
                <a:schemeClr val="tx1"/>
              </a:solidFill>
              <a:latin typeface="ＭＳ Ｐゴシック" panose="020B0600070205080204" pitchFamily="50" charset="-128"/>
              <a:ea typeface="ＭＳ Ｐゴシック" panose="020B0600070205080204" pitchFamily="50" charset="-128"/>
            </a:rPr>
            <a:t>などにより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人件費全体として前年度から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ポイント減少し、類似団体平均を下回っている</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今後も</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時間外手当の抑制</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議員期末手当のカット等による削減策を継続するとともに</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職員採用計画に</a:t>
          </a:r>
          <a:r>
            <a:rPr kumimoji="1" lang="ja-JP" altLang="en-US" sz="1200">
              <a:latin typeface="ＭＳ Ｐゴシック" panose="020B0600070205080204" pitchFamily="50" charset="-128"/>
              <a:ea typeface="ＭＳ Ｐゴシック" panose="020B0600070205080204" pitchFamily="50" charset="-128"/>
            </a:rPr>
            <a:t>基づいた職員定員の適正化･平準化を図り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人件費全体の削減に努める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次小坂町総合計画策定や町史編さん関連経費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施設管理関連</a:t>
          </a:r>
          <a:r>
            <a:rPr kumimoji="1" lang="ja-JP" altLang="en-US" sz="1300">
              <a:solidFill>
                <a:schemeClr val="tx1"/>
              </a:solidFill>
              <a:latin typeface="ＭＳ Ｐゴシック" panose="020B0600070205080204" pitchFamily="50" charset="-128"/>
              <a:ea typeface="ＭＳ Ｐゴシック" panose="020B0600070205080204" pitchFamily="50" charset="-128"/>
            </a:rPr>
            <a:t>経費が増加したものの</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分母である地方交付税も増加したことから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前年度と同水準となった</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観光関連公共施設や公営住宅数が多いことから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これらの関係経費は硬直化しており</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集約化･複合化に着手し</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保有施設の総延床面積を減らし</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維持管理経費の削減に努める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xdr:rowOff>
    </xdr:from>
    <xdr:to>
      <xdr:col>82</xdr:col>
      <xdr:colOff>107950</xdr:colOff>
      <xdr:row>16</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750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16</xdr:row>
      <xdr:rowOff>6985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7216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16</xdr:row>
      <xdr:rowOff>75565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216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16</xdr:row>
      <xdr:rowOff>75565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8732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127635</xdr:rowOff>
    </xdr:from>
    <xdr:to>
      <xdr:col>78</xdr:col>
      <xdr:colOff>120650</xdr:colOff>
      <xdr:row>16</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42562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13987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24765</xdr:rowOff>
    </xdr:from>
    <xdr:to>
      <xdr:col>69</xdr:col>
      <xdr:colOff>142875</xdr:colOff>
      <xdr:row>16</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111142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障害者自立支援給付や老人保護費などの増加があったものの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町立保育所の閉所に伴う児童福祉費の扶助費が大きく減少し</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扶助費全体として前年度から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0.4</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ポイント減少したが</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類似団体平均は上回っている</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これは</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福祉医療の町単独による県制度嵩上げ</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対象者拡大の実施などが要因として挙げられる</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高齢化率</a:t>
          </a:r>
          <a:r>
            <a:rPr kumimoji="1" lang="ja-JP" altLang="en-US" sz="1100">
              <a:latin typeface="ＭＳ Ｐゴシック" panose="020B0600070205080204" pitchFamily="50" charset="-128"/>
              <a:ea typeface="ＭＳ Ｐゴシック" panose="020B0600070205080204" pitchFamily="50" charset="-128"/>
            </a:rPr>
            <a:t>が上昇しているものの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人口総数及び高齢者数は減少傾向にあるため</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中長期的には扶助費は減少が続いていくものと見込んでいる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今後も</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介護予防や各種予防接種･検診事業等疾病予防対策の強化により</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扶助費の抑制に努める</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78015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35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154215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030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その他については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これは維持補修費における除雪関連経費や河川浚渫経費などが前年度と比較し減少したことが要因であるが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類似団体平均を上回っている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水道事業会計における高料金対策経費など</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他会計への繰り出しが高水準で推移している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今後も他会計の元利償還への繰出金の増加が見込まれ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比率の上昇が懸念されることから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公営企業には独立採算の原則に基づく料金の見直し等徹底した経営改善を求め</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普通会計の負担額を減らしていくよう努める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165862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8790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57</xdr:row>
      <xdr:rowOff>165862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833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60706</xdr:rowOff>
    </xdr:from>
    <xdr:to>
      <xdr:col>73</xdr:col>
      <xdr:colOff>180975</xdr:colOff>
      <xdr:row>57</xdr:row>
      <xdr:rowOff>147574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833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57</xdr:row>
      <xdr:rowOff>147574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556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115062</xdr:rowOff>
    </xdr:from>
    <xdr:to>
      <xdr:col>78</xdr:col>
      <xdr:colOff>120650</xdr:colOff>
      <xdr:row>58</xdr:row>
      <xdr:rowOff>45212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29989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9906</xdr:rowOff>
    </xdr:from>
    <xdr:to>
      <xdr:col>74</xdr:col>
      <xdr:colOff>31750</xdr:colOff>
      <xdr:row>57</xdr:row>
      <xdr:rowOff>111506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43959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町税過誤納還付や秋田県町村電算システム共同事業組合負担金（コンビニ納付システム）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プレミアム付商品券事業などの経費が増加したものの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分母である地方交付税も増加したことにより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同水準の推移となった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町単独の補助金については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補助金審査会における適性を審査し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各種補助金の見直しを定期的に実施し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経費の削減に努める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37</xdr:row>
      <xdr:rowOff>165862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509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4043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540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年度からの大規模投資的</a:t>
          </a:r>
          <a:r>
            <a:rPr kumimoji="1" lang="ja-JP" altLang="en-US" sz="1200">
              <a:solidFill>
                <a:schemeClr val="tx1"/>
              </a:solidFill>
              <a:latin typeface="ＭＳ Ｐゴシック" panose="020B0600070205080204" pitchFamily="50" charset="-128"/>
              <a:ea typeface="ＭＳ Ｐゴシック" panose="020B0600070205080204" pitchFamily="50" charset="-128"/>
            </a:rPr>
            <a:t>事業</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明治百年通りにぎわい創出事業等</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に係る元利償還が平成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年度から始まっており</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元利償還のピーク期にあるが</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分母である地方交付税が大きく増加したことにより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0.5</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ポイント減少した</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元利償還の増加は令和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年度まで続く見込みであり</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高い水準で推移すること</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今後の十和田湖和井内エリア整備事業に伴う地方債発行が予定されていることから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緊急かつ優先度の高い事業を峻別し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公債費の抑制に努める</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104139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867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104139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229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27939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648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134620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42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物件費･補助費･公債費が増加してる傾向にあり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行財政改革の実行などにより事業の見直し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公共施設の削減を図っていく必要がある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分母となる地方交付税が増加したことにより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ポイントの減少となったが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経常経費</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の増加が続いていることから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引き続き</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徹底した経常経費の削減に努める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161289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6029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79</xdr:row>
      <xdr:rowOff>161289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62000"/>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80</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6200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xdr:rowOff>
    </xdr:from>
    <xdr:to>
      <xdr:col>69</xdr:col>
      <xdr:colOff>92075</xdr:colOff>
      <xdr:row>80</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0673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40657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113927</xdr:rowOff>
    </xdr:from>
    <xdr:to>
      <xdr:col>29</xdr:col>
      <xdr:colOff>127000</xdr:colOff>
      <xdr:row>16</xdr:row>
      <xdr:rowOff>162783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04752"/>
          <a:ext cx="647700" cy="48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162783</xdr:rowOff>
    </xdr:from>
    <xdr:to>
      <xdr:col>26</xdr:col>
      <xdr:colOff>50800</xdr:colOff>
      <xdr:row>17</xdr:row>
      <xdr:rowOff>13023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53608"/>
          <a:ext cx="698500" cy="21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13023</xdr:rowOff>
    </xdr:from>
    <xdr:to>
      <xdr:col>22</xdr:col>
      <xdr:colOff>114300</xdr:colOff>
      <xdr:row>17</xdr:row>
      <xdr:rowOff>41790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75298"/>
          <a:ext cx="698500" cy="2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8808</xdr:rowOff>
    </xdr:from>
    <xdr:to>
      <xdr:col>18</xdr:col>
      <xdr:colOff>177800</xdr:colOff>
      <xdr:row>17</xdr:row>
      <xdr:rowOff>41790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71083"/>
          <a:ext cx="698500" cy="3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63127</xdr:rowOff>
    </xdr:from>
    <xdr:to>
      <xdr:col>29</xdr:col>
      <xdr:colOff>177800</xdr:colOff>
      <xdr:row>16</xdr:row>
      <xdr:rowOff>164727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5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79654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111983</xdr:rowOff>
    </xdr:from>
    <xdr:to>
      <xdr:col>26</xdr:col>
      <xdr:colOff>101600</xdr:colOff>
      <xdr:row>17</xdr:row>
      <xdr:rowOff>42133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0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52310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7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133673</xdr:rowOff>
    </xdr:from>
    <xdr:to>
      <xdr:col>22</xdr:col>
      <xdr:colOff>165100</xdr:colOff>
      <xdr:row>17</xdr:row>
      <xdr:rowOff>63823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2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74000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9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162440</xdr:rowOff>
    </xdr:from>
    <xdr:to>
      <xdr:col>19</xdr:col>
      <xdr:colOff>38100</xdr:colOff>
      <xdr:row>17</xdr:row>
      <xdr:rowOff>92590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3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2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129458</xdr:rowOff>
    </xdr:from>
    <xdr:to>
      <xdr:col>15</xdr:col>
      <xdr:colOff>101600</xdr:colOff>
      <xdr:row>17</xdr:row>
      <xdr:rowOff>59608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69785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8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209394</xdr:rowOff>
    </xdr:from>
    <xdr:to>
      <xdr:col>29</xdr:col>
      <xdr:colOff>127000</xdr:colOff>
      <xdr:row>34</xdr:row>
      <xdr:rowOff>237593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76844"/>
          <a:ext cx="647700" cy="2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237593</xdr:rowOff>
    </xdr:from>
    <xdr:to>
      <xdr:col>26</xdr:col>
      <xdr:colOff>50800</xdr:colOff>
      <xdr:row>34</xdr:row>
      <xdr:rowOff>283721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05043"/>
          <a:ext cx="698500" cy="46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283721</xdr:rowOff>
    </xdr:from>
    <xdr:to>
      <xdr:col>22</xdr:col>
      <xdr:colOff>114300</xdr:colOff>
      <xdr:row>35</xdr:row>
      <xdr:rowOff>67842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51171"/>
          <a:ext cx="698500" cy="12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54795</xdr:rowOff>
    </xdr:from>
    <xdr:to>
      <xdr:col>18</xdr:col>
      <xdr:colOff>177800</xdr:colOff>
      <xdr:row>35</xdr:row>
      <xdr:rowOff>67842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65145"/>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26333</xdr:rowOff>
    </xdr:from>
    <xdr:to>
      <xdr:col>15</xdr:col>
      <xdr:colOff>101600</xdr:colOff>
      <xdr:row>37</xdr:row>
      <xdr:rowOff>127933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5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112710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158594</xdr:rowOff>
    </xdr:from>
    <xdr:to>
      <xdr:col>29</xdr:col>
      <xdr:colOff>177800</xdr:colOff>
      <xdr:row>34</xdr:row>
      <xdr:rowOff>260193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260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3671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7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186793</xdr:rowOff>
    </xdr:from>
    <xdr:to>
      <xdr:col>26</xdr:col>
      <xdr:colOff>101600</xdr:colOff>
      <xdr:row>34</xdr:row>
      <xdr:rowOff>288393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5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298570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232921</xdr:rowOff>
    </xdr:from>
    <xdr:to>
      <xdr:col>22</xdr:col>
      <xdr:colOff>165100</xdr:colOff>
      <xdr:row>34</xdr:row>
      <xdr:rowOff>334521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0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6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17042</xdr:rowOff>
    </xdr:from>
    <xdr:to>
      <xdr:col>19</xdr:col>
      <xdr:colOff>38100</xdr:colOff>
      <xdr:row>35</xdr:row>
      <xdr:rowOff>118642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2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128819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9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3995</xdr:rowOff>
    </xdr:from>
    <xdr:to>
      <xdr:col>15</xdr:col>
      <xdr:colOff>101600</xdr:colOff>
      <xdr:row>35</xdr:row>
      <xdr:rowOff>105595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115772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4,995
4,957
201.70
4,576,128
4,447,641
107,438
2,588,409
4,808,816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122272</xdr:rowOff>
    </xdr:from>
    <xdr:to>
      <xdr:col>24</xdr:col>
      <xdr:colOff>63500</xdr:colOff>
      <xdr:row>35</xdr:row>
      <xdr:rowOff>1756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1572"/>
          <a:ext cx="838200" cy="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170953</xdr:rowOff>
    </xdr:from>
    <xdr:to>
      <xdr:col>19</xdr:col>
      <xdr:colOff>177800</xdr:colOff>
      <xdr:row>35</xdr:row>
      <xdr:rowOff>1756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00253"/>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170953</xdr:rowOff>
    </xdr:from>
    <xdr:to>
      <xdr:col>15</xdr:col>
      <xdr:colOff>50800</xdr:colOff>
      <xdr:row>35</xdr:row>
      <xdr:rowOff>93294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0253"/>
          <a:ext cx="889000" cy="9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69357</xdr:rowOff>
    </xdr:from>
    <xdr:to>
      <xdr:col>10</xdr:col>
      <xdr:colOff>114300</xdr:colOff>
      <xdr:row>35</xdr:row>
      <xdr:rowOff>93294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0107"/>
          <a:ext cx="889000" cy="2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71559</xdr:rowOff>
    </xdr:from>
    <xdr:to>
      <xdr:col>6</xdr:col>
      <xdr:colOff>38100</xdr:colOff>
      <xdr:row>37</xdr:row>
      <xdr:rowOff>1709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164286</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71472</xdr:rowOff>
    </xdr:from>
    <xdr:to>
      <xdr:col>24</xdr:col>
      <xdr:colOff>114300</xdr:colOff>
      <xdr:row>35</xdr:row>
      <xdr:rowOff>1622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94349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122406</xdr:rowOff>
    </xdr:from>
    <xdr:to>
      <xdr:col>20</xdr:col>
      <xdr:colOff>38100</xdr:colOff>
      <xdr:row>35</xdr:row>
      <xdr:rowOff>52556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69083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120153</xdr:rowOff>
    </xdr:from>
    <xdr:to>
      <xdr:col>15</xdr:col>
      <xdr:colOff>101600</xdr:colOff>
      <xdr:row>35</xdr:row>
      <xdr:rowOff>50303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66830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2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42494</xdr:rowOff>
    </xdr:from>
    <xdr:to>
      <xdr:col>10</xdr:col>
      <xdr:colOff>165100</xdr:colOff>
      <xdr:row>35</xdr:row>
      <xdr:rowOff>144094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160621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1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18557</xdr:rowOff>
    </xdr:from>
    <xdr:to>
      <xdr:col>6</xdr:col>
      <xdr:colOff>38100</xdr:colOff>
      <xdr:row>35</xdr:row>
      <xdr:rowOff>120157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136684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9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116991</xdr:rowOff>
    </xdr:from>
    <xdr:to>
      <xdr:col>24</xdr:col>
      <xdr:colOff>63500</xdr:colOff>
      <xdr:row>55</xdr:row>
      <xdr:rowOff>152533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46741"/>
          <a:ext cx="8382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127991</xdr:rowOff>
    </xdr:from>
    <xdr:to>
      <xdr:col>19</xdr:col>
      <xdr:colOff>177800</xdr:colOff>
      <xdr:row>55</xdr:row>
      <xdr:rowOff>152533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57741"/>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95941</xdr:rowOff>
    </xdr:from>
    <xdr:to>
      <xdr:col>15</xdr:col>
      <xdr:colOff>50800</xdr:colOff>
      <xdr:row>55</xdr:row>
      <xdr:rowOff>127991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25691"/>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79573</xdr:rowOff>
    </xdr:from>
    <xdr:to>
      <xdr:col>10</xdr:col>
      <xdr:colOff>114300</xdr:colOff>
      <xdr:row>55</xdr:row>
      <xdr:rowOff>95941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09323"/>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66191</xdr:rowOff>
    </xdr:from>
    <xdr:to>
      <xdr:col>24</xdr:col>
      <xdr:colOff>114300</xdr:colOff>
      <xdr:row>55</xdr:row>
      <xdr:rowOff>167791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44618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7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101733</xdr:rowOff>
    </xdr:from>
    <xdr:to>
      <xdr:col>20</xdr:col>
      <xdr:colOff>38100</xdr:colOff>
      <xdr:row>56</xdr:row>
      <xdr:rowOff>31883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23010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2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77191</xdr:rowOff>
    </xdr:from>
    <xdr:to>
      <xdr:col>15</xdr:col>
      <xdr:colOff>101600</xdr:colOff>
      <xdr:row>56</xdr:row>
      <xdr:rowOff>7341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169918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45141</xdr:rowOff>
    </xdr:from>
    <xdr:to>
      <xdr:col>10</xdr:col>
      <xdr:colOff>165100</xdr:colOff>
      <xdr:row>55</xdr:row>
      <xdr:rowOff>146741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163268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5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28773</xdr:rowOff>
    </xdr:from>
    <xdr:to>
      <xdr:col>6</xdr:col>
      <xdr:colOff>38100</xdr:colOff>
      <xdr:row>55</xdr:row>
      <xdr:rowOff>130373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146900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3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4711</xdr:rowOff>
    </xdr:from>
    <xdr:to>
      <xdr:col>24</xdr:col>
      <xdr:colOff>63500</xdr:colOff>
      <xdr:row>73</xdr:row>
      <xdr:rowOff>19533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349111"/>
          <a:ext cx="838200" cy="18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4711</xdr:rowOff>
    </xdr:from>
    <xdr:to>
      <xdr:col>19</xdr:col>
      <xdr:colOff>177800</xdr:colOff>
      <xdr:row>72</xdr:row>
      <xdr:rowOff>102324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349111"/>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73978</xdr:rowOff>
    </xdr:from>
    <xdr:to>
      <xdr:col>15</xdr:col>
      <xdr:colOff>50800</xdr:colOff>
      <xdr:row>72</xdr:row>
      <xdr:rowOff>102324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41837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73978</xdr:rowOff>
    </xdr:from>
    <xdr:to>
      <xdr:col>10</xdr:col>
      <xdr:colOff>114300</xdr:colOff>
      <xdr:row>73</xdr:row>
      <xdr:rowOff>60681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418378"/>
          <a:ext cx="889000" cy="1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140183</xdr:rowOff>
    </xdr:from>
    <xdr:to>
      <xdr:col>24</xdr:col>
      <xdr:colOff>114300</xdr:colOff>
      <xdr:row>73</xdr:row>
      <xdr:rowOff>70333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4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163060</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3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125361</xdr:rowOff>
    </xdr:from>
    <xdr:to>
      <xdr:col>20</xdr:col>
      <xdr:colOff>38100</xdr:colOff>
      <xdr:row>72</xdr:row>
      <xdr:rowOff>55511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2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72038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0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51524</xdr:rowOff>
    </xdr:from>
    <xdr:to>
      <xdr:col>15</xdr:col>
      <xdr:colOff>101600</xdr:colOff>
      <xdr:row>72</xdr:row>
      <xdr:rowOff>153124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169651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1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23178</xdr:rowOff>
    </xdr:from>
    <xdr:to>
      <xdr:col>10</xdr:col>
      <xdr:colOff>165100</xdr:colOff>
      <xdr:row>72</xdr:row>
      <xdr:rowOff>124778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3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141305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14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9881</xdr:rowOff>
    </xdr:from>
    <xdr:to>
      <xdr:col>6</xdr:col>
      <xdr:colOff>38100</xdr:colOff>
      <xdr:row>73</xdr:row>
      <xdr:rowOff>111481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5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128008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3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123203</xdr:rowOff>
    </xdr:from>
    <xdr:to>
      <xdr:col>24</xdr:col>
      <xdr:colOff>63500</xdr:colOff>
      <xdr:row>95</xdr:row>
      <xdr:rowOff>166497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10953"/>
          <a:ext cx="838200" cy="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74040</xdr:rowOff>
    </xdr:from>
    <xdr:to>
      <xdr:col>19</xdr:col>
      <xdr:colOff>177800</xdr:colOff>
      <xdr:row>95</xdr:row>
      <xdr:rowOff>166497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61790"/>
          <a:ext cx="889000" cy="9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74040</xdr:rowOff>
    </xdr:from>
    <xdr:to>
      <xdr:col>15</xdr:col>
      <xdr:colOff>50800</xdr:colOff>
      <xdr:row>95</xdr:row>
      <xdr:rowOff>101702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61790"/>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101702</xdr:rowOff>
    </xdr:from>
    <xdr:to>
      <xdr:col>10</xdr:col>
      <xdr:colOff>114300</xdr:colOff>
      <xdr:row>96</xdr:row>
      <xdr:rowOff>42659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89452"/>
          <a:ext cx="889000" cy="1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72403</xdr:rowOff>
    </xdr:from>
    <xdr:to>
      <xdr:col>24</xdr:col>
      <xdr:colOff>114300</xdr:colOff>
      <xdr:row>96</xdr:row>
      <xdr:rowOff>2553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95280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115697</xdr:rowOff>
    </xdr:from>
    <xdr:to>
      <xdr:col>20</xdr:col>
      <xdr:colOff>38100</xdr:colOff>
      <xdr:row>96</xdr:row>
      <xdr:rowOff>45847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0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62374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23240</xdr:rowOff>
    </xdr:from>
    <xdr:to>
      <xdr:col>15</xdr:col>
      <xdr:colOff>101600</xdr:colOff>
      <xdr:row>95</xdr:row>
      <xdr:rowOff>124840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141367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8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50902</xdr:rowOff>
    </xdr:from>
    <xdr:to>
      <xdr:col>10</xdr:col>
      <xdr:colOff>165100</xdr:colOff>
      <xdr:row>95</xdr:row>
      <xdr:rowOff>152502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163309</xdr:rowOff>
    </xdr:from>
    <xdr:to>
      <xdr:col>6</xdr:col>
      <xdr:colOff>38100</xdr:colOff>
      <xdr:row>96</xdr:row>
      <xdr:rowOff>93459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109986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2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33136</xdr:rowOff>
    </xdr:from>
    <xdr:to>
      <xdr:col>55</xdr:col>
      <xdr:colOff>0</xdr:colOff>
      <xdr:row>35</xdr:row>
      <xdr:rowOff>73781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33886"/>
          <a:ext cx="8382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73781</xdr:rowOff>
    </xdr:from>
    <xdr:to>
      <xdr:col>50</xdr:col>
      <xdr:colOff>114300</xdr:colOff>
      <xdr:row>35</xdr:row>
      <xdr:rowOff>106045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74531"/>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68637</xdr:rowOff>
    </xdr:from>
    <xdr:to>
      <xdr:col>45</xdr:col>
      <xdr:colOff>177800</xdr:colOff>
      <xdr:row>35</xdr:row>
      <xdr:rowOff>106045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69387"/>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68637</xdr:rowOff>
    </xdr:from>
    <xdr:to>
      <xdr:col>41</xdr:col>
      <xdr:colOff>50800</xdr:colOff>
      <xdr:row>35</xdr:row>
      <xdr:rowOff>140605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69387"/>
          <a:ext cx="889000" cy="7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7404</xdr:rowOff>
    </xdr:from>
    <xdr:to>
      <xdr:col>36</xdr:col>
      <xdr:colOff>165100</xdr:colOff>
      <xdr:row>36</xdr:row>
      <xdr:rowOff>109004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100131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153786</xdr:rowOff>
    </xdr:from>
    <xdr:to>
      <xdr:col>55</xdr:col>
      <xdr:colOff>50800</xdr:colOff>
      <xdr:row>35</xdr:row>
      <xdr:rowOff>83936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5213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3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22981</xdr:rowOff>
    </xdr:from>
    <xdr:to>
      <xdr:col>50</xdr:col>
      <xdr:colOff>165100</xdr:colOff>
      <xdr:row>35</xdr:row>
      <xdr:rowOff>124581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141108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9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55245</xdr:rowOff>
    </xdr:from>
    <xdr:to>
      <xdr:col>46</xdr:col>
      <xdr:colOff>38100</xdr:colOff>
      <xdr:row>35</xdr:row>
      <xdr:rowOff>156845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1922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3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17837</xdr:rowOff>
    </xdr:from>
    <xdr:to>
      <xdr:col>41</xdr:col>
      <xdr:colOff>101600</xdr:colOff>
      <xdr:row>35</xdr:row>
      <xdr:rowOff>119437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1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135964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9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89805</xdr:rowOff>
    </xdr:from>
    <xdr:to>
      <xdr:col>36</xdr:col>
      <xdr:colOff>165100</xdr:colOff>
      <xdr:row>36</xdr:row>
      <xdr:rowOff>19955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36482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6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130039</xdr:rowOff>
    </xdr:from>
    <xdr:to>
      <xdr:col>55</xdr:col>
      <xdr:colOff>0</xdr:colOff>
      <xdr:row>58</xdr:row>
      <xdr:rowOff>137651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74139"/>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106530</xdr:rowOff>
    </xdr:from>
    <xdr:to>
      <xdr:col>50</xdr:col>
      <xdr:colOff>114300</xdr:colOff>
      <xdr:row>58</xdr:row>
      <xdr:rowOff>130039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0630"/>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106530</xdr:rowOff>
    </xdr:from>
    <xdr:to>
      <xdr:col>45</xdr:col>
      <xdr:colOff>177800</xdr:colOff>
      <xdr:row>58</xdr:row>
      <xdr:rowOff>124421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50630"/>
          <a:ext cx="889000" cy="1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124421</xdr:rowOff>
    </xdr:from>
    <xdr:to>
      <xdr:col>41</xdr:col>
      <xdr:colOff>50800</xdr:colOff>
      <xdr:row>58</xdr:row>
      <xdr:rowOff>144375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8521"/>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67098</xdr:rowOff>
    </xdr:from>
    <xdr:to>
      <xdr:col>36</xdr:col>
      <xdr:colOff>165100</xdr:colOff>
      <xdr:row>58</xdr:row>
      <xdr:rowOff>168698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13775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86851</xdr:rowOff>
    </xdr:from>
    <xdr:to>
      <xdr:col>55</xdr:col>
      <xdr:colOff>50800</xdr:colOff>
      <xdr:row>59</xdr:row>
      <xdr:rowOff>17001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79239</xdr:rowOff>
    </xdr:from>
    <xdr:to>
      <xdr:col>50</xdr:col>
      <xdr:colOff>165100</xdr:colOff>
      <xdr:row>59</xdr:row>
      <xdr:rowOff>9389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516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1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55730</xdr:rowOff>
    </xdr:from>
    <xdr:to>
      <xdr:col>46</xdr:col>
      <xdr:colOff>38100</xdr:colOff>
      <xdr:row>58</xdr:row>
      <xdr:rowOff>157330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2407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73621</xdr:rowOff>
    </xdr:from>
    <xdr:to>
      <xdr:col>41</xdr:col>
      <xdr:colOff>101600</xdr:colOff>
      <xdr:row>59</xdr:row>
      <xdr:rowOff>3771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20298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9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93575</xdr:rowOff>
    </xdr:from>
    <xdr:to>
      <xdr:col>36</xdr:col>
      <xdr:colOff>165100</xdr:colOff>
      <xdr:row>59</xdr:row>
      <xdr:rowOff>23725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14852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91491</xdr:rowOff>
    </xdr:from>
    <xdr:to>
      <xdr:col>55</xdr:col>
      <xdr:colOff>0</xdr:colOff>
      <xdr:row>79</xdr:row>
      <xdr:rowOff>96650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36041"/>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63519</xdr:rowOff>
    </xdr:from>
    <xdr:to>
      <xdr:col>50</xdr:col>
      <xdr:colOff>114300</xdr:colOff>
      <xdr:row>79</xdr:row>
      <xdr:rowOff>91491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08069"/>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63519</xdr:rowOff>
    </xdr:from>
    <xdr:to>
      <xdr:col>45</xdr:col>
      <xdr:colOff>177800</xdr:colOff>
      <xdr:row>79</xdr:row>
      <xdr:rowOff>86237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08069"/>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64996</xdr:rowOff>
    </xdr:from>
    <xdr:to>
      <xdr:col>41</xdr:col>
      <xdr:colOff>50800</xdr:colOff>
      <xdr:row>79</xdr:row>
      <xdr:rowOff>86237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09546"/>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148779</xdr:rowOff>
    </xdr:from>
    <xdr:to>
      <xdr:col>36</xdr:col>
      <xdr:colOff>165100</xdr:colOff>
      <xdr:row>79</xdr:row>
      <xdr:rowOff>78929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2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95456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9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45850</xdr:rowOff>
    </xdr:from>
    <xdr:to>
      <xdr:col>55</xdr:col>
      <xdr:colOff>50800</xdr:colOff>
      <xdr:row>79</xdr:row>
      <xdr:rowOff>147450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40691</xdr:rowOff>
    </xdr:from>
    <xdr:to>
      <xdr:col>50</xdr:col>
      <xdr:colOff>165100</xdr:colOff>
      <xdr:row>79</xdr:row>
      <xdr:rowOff>142291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133418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7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12719</xdr:rowOff>
    </xdr:from>
    <xdr:to>
      <xdr:col>46</xdr:col>
      <xdr:colOff>38100</xdr:colOff>
      <xdr:row>79</xdr:row>
      <xdr:rowOff>114319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105446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35437</xdr:rowOff>
    </xdr:from>
    <xdr:to>
      <xdr:col>41</xdr:col>
      <xdr:colOff>101600</xdr:colOff>
      <xdr:row>79</xdr:row>
      <xdr:rowOff>137037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128164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14196</xdr:rowOff>
    </xdr:from>
    <xdr:to>
      <xdr:col>36</xdr:col>
      <xdr:colOff>165100</xdr:colOff>
      <xdr:row>79</xdr:row>
      <xdr:rowOff>115796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106923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65825</xdr:rowOff>
    </xdr:from>
    <xdr:to>
      <xdr:col>55</xdr:col>
      <xdr:colOff>0</xdr:colOff>
      <xdr:row>96</xdr:row>
      <xdr:rowOff>73425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25025"/>
          <a:ext cx="8382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165697</xdr:rowOff>
    </xdr:from>
    <xdr:to>
      <xdr:col>50</xdr:col>
      <xdr:colOff>114300</xdr:colOff>
      <xdr:row>96</xdr:row>
      <xdr:rowOff>73425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53447"/>
          <a:ext cx="889000" cy="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165697</xdr:rowOff>
    </xdr:from>
    <xdr:to>
      <xdr:col>45</xdr:col>
      <xdr:colOff>177800</xdr:colOff>
      <xdr:row>96</xdr:row>
      <xdr:rowOff>81691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53447"/>
          <a:ext cx="889000" cy="8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81691</xdr:rowOff>
    </xdr:from>
    <xdr:to>
      <xdr:col>41</xdr:col>
      <xdr:colOff>50800</xdr:colOff>
      <xdr:row>97</xdr:row>
      <xdr:rowOff>63064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40891"/>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55268</xdr:rowOff>
    </xdr:from>
    <xdr:to>
      <xdr:col>36</xdr:col>
      <xdr:colOff>165100</xdr:colOff>
      <xdr:row>97</xdr:row>
      <xdr:rowOff>156868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147995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15025</xdr:rowOff>
    </xdr:from>
    <xdr:to>
      <xdr:col>55</xdr:col>
      <xdr:colOff>50800</xdr:colOff>
      <xdr:row>96</xdr:row>
      <xdr:rowOff>116625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37902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2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22625</xdr:rowOff>
    </xdr:from>
    <xdr:to>
      <xdr:col>50</xdr:col>
      <xdr:colOff>165100</xdr:colOff>
      <xdr:row>96</xdr:row>
      <xdr:rowOff>124225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140752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114897</xdr:rowOff>
    </xdr:from>
    <xdr:to>
      <xdr:col>46</xdr:col>
      <xdr:colOff>38100</xdr:colOff>
      <xdr:row>96</xdr:row>
      <xdr:rowOff>45047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61574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7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30891</xdr:rowOff>
    </xdr:from>
    <xdr:to>
      <xdr:col>41</xdr:col>
      <xdr:colOff>101600</xdr:colOff>
      <xdr:row>96</xdr:row>
      <xdr:rowOff>132491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149018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12264</xdr:rowOff>
    </xdr:from>
    <xdr:to>
      <xdr:col>36</xdr:col>
      <xdr:colOff>165100</xdr:colOff>
      <xdr:row>97</xdr:row>
      <xdr:rowOff>113864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130391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168199</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3299"/>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168199</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3299"/>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159359</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74459"/>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42990</xdr:rowOff>
    </xdr:from>
    <xdr:to>
      <xdr:col>67</xdr:col>
      <xdr:colOff>101600</xdr:colOff>
      <xdr:row>38</xdr:row>
      <xdr:rowOff>144590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161117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117399</xdr:rowOff>
    </xdr:from>
    <xdr:to>
      <xdr:col>76</xdr:col>
      <xdr:colOff>165100</xdr:colOff>
      <xdr:row>39</xdr:row>
      <xdr:rowOff>47549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38676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2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108559</xdr:rowOff>
    </xdr:from>
    <xdr:to>
      <xdr:col>67</xdr:col>
      <xdr:colOff>101600</xdr:colOff>
      <xdr:row>39</xdr:row>
      <xdr:rowOff>38709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29836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144921</xdr:rowOff>
    </xdr:from>
    <xdr:to>
      <xdr:col>85</xdr:col>
      <xdr:colOff>127000</xdr:colOff>
      <xdr:row>75</xdr:row>
      <xdr:rowOff>165770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03671"/>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165770</xdr:rowOff>
    </xdr:from>
    <xdr:to>
      <xdr:col>81</xdr:col>
      <xdr:colOff>50800</xdr:colOff>
      <xdr:row>76</xdr:row>
      <xdr:rowOff>19137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24520"/>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19137</xdr:rowOff>
    </xdr:from>
    <xdr:to>
      <xdr:col>76</xdr:col>
      <xdr:colOff>114300</xdr:colOff>
      <xdr:row>76</xdr:row>
      <xdr:rowOff>111444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49337"/>
          <a:ext cx="889000" cy="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111444</xdr:rowOff>
    </xdr:from>
    <xdr:to>
      <xdr:col>71</xdr:col>
      <xdr:colOff>177800</xdr:colOff>
      <xdr:row>76</xdr:row>
      <xdr:rowOff>126616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41644"/>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94121</xdr:rowOff>
    </xdr:from>
    <xdr:to>
      <xdr:col>85</xdr:col>
      <xdr:colOff>177800</xdr:colOff>
      <xdr:row>76</xdr:row>
      <xdr:rowOff>24271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116998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114970</xdr:rowOff>
    </xdr:from>
    <xdr:to>
      <xdr:col>81</xdr:col>
      <xdr:colOff>101600</xdr:colOff>
      <xdr:row>76</xdr:row>
      <xdr:rowOff>45120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61647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7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139786</xdr:rowOff>
    </xdr:from>
    <xdr:to>
      <xdr:col>76</xdr:col>
      <xdr:colOff>165100</xdr:colOff>
      <xdr:row>76</xdr:row>
      <xdr:rowOff>69937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985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86463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7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60644</xdr:rowOff>
    </xdr:from>
    <xdr:to>
      <xdr:col>72</xdr:col>
      <xdr:colOff>38100</xdr:colOff>
      <xdr:row>76</xdr:row>
      <xdr:rowOff>162244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7322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75816</xdr:rowOff>
    </xdr:from>
    <xdr:to>
      <xdr:col>67</xdr:col>
      <xdr:colOff>101600</xdr:colOff>
      <xdr:row>77</xdr:row>
      <xdr:rowOff>5966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22492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104637</xdr:rowOff>
    </xdr:from>
    <xdr:to>
      <xdr:col>85</xdr:col>
      <xdr:colOff>127000</xdr:colOff>
      <xdr:row>98</xdr:row>
      <xdr:rowOff>2817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35287"/>
          <a:ext cx="838200" cy="6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99377</xdr:rowOff>
    </xdr:from>
    <xdr:to>
      <xdr:col>81</xdr:col>
      <xdr:colOff>50800</xdr:colOff>
      <xdr:row>98</xdr:row>
      <xdr:rowOff>2817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30027"/>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99377</xdr:rowOff>
    </xdr:from>
    <xdr:to>
      <xdr:col>76</xdr:col>
      <xdr:colOff>114300</xdr:colOff>
      <xdr:row>98</xdr:row>
      <xdr:rowOff>27832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30027"/>
          <a:ext cx="889000" cy="9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2257</xdr:rowOff>
    </xdr:from>
    <xdr:to>
      <xdr:col>71</xdr:col>
      <xdr:colOff>177800</xdr:colOff>
      <xdr:row>98</xdr:row>
      <xdr:rowOff>27832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32907"/>
          <a:ext cx="889000" cy="19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169977</xdr:rowOff>
    </xdr:from>
    <xdr:to>
      <xdr:col>67</xdr:col>
      <xdr:colOff>101600</xdr:colOff>
      <xdr:row>98</xdr:row>
      <xdr:rowOff>100127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91254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53837</xdr:rowOff>
    </xdr:from>
    <xdr:to>
      <xdr:col>85</xdr:col>
      <xdr:colOff>177800</xdr:colOff>
      <xdr:row>97</xdr:row>
      <xdr:rowOff>155437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76714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123467</xdr:rowOff>
    </xdr:from>
    <xdr:to>
      <xdr:col>81</xdr:col>
      <xdr:colOff>101600</xdr:colOff>
      <xdr:row>98</xdr:row>
      <xdr:rowOff>53617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70144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48577</xdr:rowOff>
    </xdr:from>
    <xdr:to>
      <xdr:col>76</xdr:col>
      <xdr:colOff>165100</xdr:colOff>
      <xdr:row>97</xdr:row>
      <xdr:rowOff>150177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166704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148482</xdr:rowOff>
    </xdr:from>
    <xdr:to>
      <xdr:col>72</xdr:col>
      <xdr:colOff>38100</xdr:colOff>
      <xdr:row>98</xdr:row>
      <xdr:rowOff>78632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69759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7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122907</xdr:rowOff>
    </xdr:from>
    <xdr:to>
      <xdr:col>67</xdr:col>
      <xdr:colOff>101600</xdr:colOff>
      <xdr:row>97</xdr:row>
      <xdr:rowOff>53057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69584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35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47757</xdr:rowOff>
    </xdr:from>
    <xdr:to>
      <xdr:col>116</xdr:col>
      <xdr:colOff>63500</xdr:colOff>
      <xdr:row>38</xdr:row>
      <xdr:rowOff>52329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6285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1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18862</xdr:rowOff>
    </xdr:from>
    <xdr:to>
      <xdr:col>111</xdr:col>
      <xdr:colOff>177800</xdr:colOff>
      <xdr:row>38</xdr:row>
      <xdr:rowOff>52329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33962"/>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96817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18862</xdr:rowOff>
    </xdr:from>
    <xdr:to>
      <xdr:col>107</xdr:col>
      <xdr:colOff>50800</xdr:colOff>
      <xdr:row>38</xdr:row>
      <xdr:rowOff>61519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3396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61519</xdr:rowOff>
    </xdr:from>
    <xdr:to>
      <xdr:col>102</xdr:col>
      <xdr:colOff>114300</xdr:colOff>
      <xdr:row>38</xdr:row>
      <xdr:rowOff>65268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76619"/>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156108</xdr:rowOff>
    </xdr:from>
    <xdr:to>
      <xdr:col>98</xdr:col>
      <xdr:colOff>38100</xdr:colOff>
      <xdr:row>38</xdr:row>
      <xdr:rowOff>86258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102785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168407</xdr:rowOff>
    </xdr:from>
    <xdr:to>
      <xdr:col>116</xdr:col>
      <xdr:colOff>114300</xdr:colOff>
      <xdr:row>38</xdr:row>
      <xdr:rowOff>98557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127784</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xdr:rowOff>
    </xdr:from>
    <xdr:to>
      <xdr:col>112</xdr:col>
      <xdr:colOff>38100</xdr:colOff>
      <xdr:row>38</xdr:row>
      <xdr:rowOff>103129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119656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139512</xdr:rowOff>
    </xdr:from>
    <xdr:to>
      <xdr:col>107</xdr:col>
      <xdr:colOff>101600</xdr:colOff>
      <xdr:row>38</xdr:row>
      <xdr:rowOff>69662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86189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5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10719</xdr:rowOff>
    </xdr:from>
    <xdr:to>
      <xdr:col>102</xdr:col>
      <xdr:colOff>165100</xdr:colOff>
      <xdr:row>38</xdr:row>
      <xdr:rowOff>112319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128846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14468</xdr:rowOff>
    </xdr:from>
    <xdr:to>
      <xdr:col>98</xdr:col>
      <xdr:colOff>38100</xdr:colOff>
      <xdr:row>38</xdr:row>
      <xdr:rowOff>116068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107195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2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52604</xdr:rowOff>
    </xdr:from>
    <xdr:to>
      <xdr:col>116</xdr:col>
      <xdr:colOff>63500</xdr:colOff>
      <xdr:row>57</xdr:row>
      <xdr:rowOff>79578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653804"/>
          <a:ext cx="838200" cy="1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52604</xdr:rowOff>
    </xdr:from>
    <xdr:to>
      <xdr:col>111</xdr:col>
      <xdr:colOff>177800</xdr:colOff>
      <xdr:row>56</xdr:row>
      <xdr:rowOff>54400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65380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43035</xdr:rowOff>
    </xdr:from>
    <xdr:to>
      <xdr:col>107</xdr:col>
      <xdr:colOff>50800</xdr:colOff>
      <xdr:row>56</xdr:row>
      <xdr:rowOff>54400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644235"/>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43035</xdr:rowOff>
    </xdr:from>
    <xdr:to>
      <xdr:col>102</xdr:col>
      <xdr:colOff>114300</xdr:colOff>
      <xdr:row>56</xdr:row>
      <xdr:rowOff>56587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644235"/>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86059</xdr:rowOff>
    </xdr:from>
    <xdr:to>
      <xdr:col>98</xdr:col>
      <xdr:colOff>38100</xdr:colOff>
      <xdr:row>59</xdr:row>
      <xdr:rowOff>16209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3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7336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2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28778</xdr:rowOff>
    </xdr:from>
    <xdr:to>
      <xdr:col>116</xdr:col>
      <xdr:colOff>114300</xdr:colOff>
      <xdr:row>57</xdr:row>
      <xdr:rowOff>130378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51655</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6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1804</xdr:rowOff>
    </xdr:from>
    <xdr:to>
      <xdr:col>112</xdr:col>
      <xdr:colOff>38100</xdr:colOff>
      <xdr:row>56</xdr:row>
      <xdr:rowOff>103404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6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119931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3600</xdr:rowOff>
    </xdr:from>
    <xdr:to>
      <xdr:col>107</xdr:col>
      <xdr:colOff>101600</xdr:colOff>
      <xdr:row>56</xdr:row>
      <xdr:rowOff>105200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6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121727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38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163685</xdr:rowOff>
    </xdr:from>
    <xdr:to>
      <xdr:col>102</xdr:col>
      <xdr:colOff>165100</xdr:colOff>
      <xdr:row>56</xdr:row>
      <xdr:rowOff>93835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5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110362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3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5787</xdr:rowOff>
    </xdr:from>
    <xdr:to>
      <xdr:col>98</xdr:col>
      <xdr:colOff>38100</xdr:colOff>
      <xdr:row>56</xdr:row>
      <xdr:rowOff>107387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6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123914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38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95047</xdr:rowOff>
    </xdr:from>
    <xdr:to>
      <xdr:col>116</xdr:col>
      <xdr:colOff>63500</xdr:colOff>
      <xdr:row>76</xdr:row>
      <xdr:rowOff>111288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125247"/>
          <a:ext cx="8382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111288</xdr:rowOff>
    </xdr:from>
    <xdr:to>
      <xdr:col>111</xdr:col>
      <xdr:colOff>177800</xdr:colOff>
      <xdr:row>76</xdr:row>
      <xdr:rowOff>136663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41488"/>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104136</xdr:rowOff>
    </xdr:from>
    <xdr:to>
      <xdr:col>107</xdr:col>
      <xdr:colOff>50800</xdr:colOff>
      <xdr:row>76</xdr:row>
      <xdr:rowOff>136663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134336"/>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104136</xdr:rowOff>
    </xdr:from>
    <xdr:to>
      <xdr:col>102</xdr:col>
      <xdr:colOff>114300</xdr:colOff>
      <xdr:row>76</xdr:row>
      <xdr:rowOff>165728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34336"/>
          <a:ext cx="8890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88215</xdr:rowOff>
    </xdr:from>
    <xdr:to>
      <xdr:col>98</xdr:col>
      <xdr:colOff>38100</xdr:colOff>
      <xdr:row>77</xdr:row>
      <xdr:rowOff>18365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34891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44247</xdr:rowOff>
    </xdr:from>
    <xdr:to>
      <xdr:col>116</xdr:col>
      <xdr:colOff>114300</xdr:colOff>
      <xdr:row>76</xdr:row>
      <xdr:rowOff>145847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67124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60488</xdr:rowOff>
    </xdr:from>
    <xdr:to>
      <xdr:col>112</xdr:col>
      <xdr:colOff>38100</xdr:colOff>
      <xdr:row>76</xdr:row>
      <xdr:rowOff>162088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7166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85863</xdr:rowOff>
    </xdr:from>
    <xdr:to>
      <xdr:col>107</xdr:col>
      <xdr:colOff>101600</xdr:colOff>
      <xdr:row>77</xdr:row>
      <xdr:rowOff>16013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32540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8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53336</xdr:rowOff>
    </xdr:from>
    <xdr:to>
      <xdr:col>102</xdr:col>
      <xdr:colOff>165100</xdr:colOff>
      <xdr:row>76</xdr:row>
      <xdr:rowOff>154936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8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114928</xdr:rowOff>
    </xdr:from>
    <xdr:to>
      <xdr:col>98</xdr:col>
      <xdr:colOff>38100</xdr:colOff>
      <xdr:row>77</xdr:row>
      <xdr:rowOff>45078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36205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a:t>
          </a:r>
          <a:r>
            <a:rPr kumimoji="1" lang="en-US" altLang="ja-JP" sz="1000">
              <a:latin typeface="ＭＳ Ｐゴシック" panose="020B0600070205080204" pitchFamily="50" charset="-128"/>
              <a:ea typeface="ＭＳ Ｐゴシック" panose="020B0600070205080204" pitchFamily="50" charset="-128"/>
            </a:rPr>
            <a:t>890,419</a:t>
          </a:r>
          <a:r>
            <a:rPr kumimoji="1" lang="ja-JP" altLang="en-US" sz="1000">
              <a:latin typeface="ＭＳ Ｐゴシック" panose="020B0600070205080204" pitchFamily="50" charset="-128"/>
              <a:ea typeface="ＭＳ Ｐゴシック" panose="020B0600070205080204" pitchFamily="50" charset="-128"/>
            </a:rPr>
            <a:t>円となっている</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人件費は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a:t>
          </a:r>
          <a:r>
            <a:rPr kumimoji="1" lang="en-US" altLang="ja-JP" sz="1000">
              <a:latin typeface="ＭＳ Ｐゴシック" panose="020B0600070205080204" pitchFamily="50" charset="-128"/>
              <a:ea typeface="ＭＳ Ｐゴシック" panose="020B0600070205080204" pitchFamily="50" charset="-128"/>
            </a:rPr>
            <a:t>136,601</a:t>
          </a:r>
          <a:r>
            <a:rPr kumimoji="1" lang="ja-JP" altLang="en-US" sz="1000">
              <a:latin typeface="ＭＳ Ｐゴシック" panose="020B0600070205080204" pitchFamily="50" charset="-128"/>
              <a:ea typeface="ＭＳ Ｐゴシック" panose="020B0600070205080204" pitchFamily="50" charset="-128"/>
            </a:rPr>
            <a:t>円となっている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前年度と比較し</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再任用制度への移行や職員年齢構成による総額の減少などにより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支出額は減少したが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類似団体平均を上回っている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今後も職員採用計画に基づいた職員定員の適正化･平準化を図り</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人件費全体の削減に努める</a:t>
          </a:r>
          <a:r>
            <a:rPr kumimoji="1" lang="en-US" altLang="ja-JP" sz="1000">
              <a:latin typeface="ＭＳ Ｐゴシック" panose="020B0600070205080204" pitchFamily="50" charset="-128"/>
              <a:ea typeface="ＭＳ Ｐゴシック" panose="020B0600070205080204" pitchFamily="50" charset="-128"/>
            </a:rPr>
            <a:t>｡</a:t>
          </a:r>
        </a:p>
        <a:p>
          <a:r>
            <a:rPr kumimoji="1" lang="ja-JP" altLang="en-US" sz="1000">
              <a:latin typeface="ＭＳ Ｐゴシック" panose="020B0600070205080204" pitchFamily="50" charset="-128"/>
              <a:ea typeface="ＭＳ Ｐゴシック" panose="020B0600070205080204" pitchFamily="50" charset="-128"/>
            </a:rPr>
            <a:t>維持補修費は</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住民一人当たり</a:t>
          </a:r>
          <a:r>
            <a:rPr kumimoji="1" lang="en-US" altLang="ja-JP" sz="1000">
              <a:latin typeface="ＭＳ Ｐゴシック" panose="020B0600070205080204" pitchFamily="50" charset="-128"/>
              <a:ea typeface="ＭＳ Ｐゴシック" panose="020B0600070205080204" pitchFamily="50" charset="-128"/>
            </a:rPr>
            <a:t>27,654</a:t>
          </a:r>
          <a:r>
            <a:rPr kumimoji="1" lang="ja-JP" altLang="en-US" sz="1000">
              <a:latin typeface="ＭＳ Ｐゴシック" panose="020B0600070205080204" pitchFamily="50" charset="-128"/>
              <a:ea typeface="ＭＳ Ｐゴシック" panose="020B0600070205080204" pitchFamily="50" charset="-128"/>
            </a:rPr>
            <a:t>円となっている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前年度と比較し</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除排雪関連経費などが減少し支出額は減少したが</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類似団体平均を上回っている</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康</a:t>
          </a:r>
          <a:r>
            <a:rPr kumimoji="1" lang="ja-JP" altLang="en-US" sz="1000">
              <a:solidFill>
                <a:schemeClr val="tx1"/>
              </a:solidFill>
              <a:latin typeface="ＭＳ Ｐゴシック" panose="020B0600070205080204" pitchFamily="50" charset="-128"/>
              <a:ea typeface="ＭＳ Ｐゴシック" panose="020B0600070205080204" pitchFamily="50" charset="-128"/>
            </a:rPr>
            <a:t>楽館などの観光関連施設や公営住宅数が類似団体と比較し多いことから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維持補修費も多い状況にある。特に公営住宅については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老朽化が著しく改修の費用対効果が低くなっていることから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順次解体を行っている</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小坂町公共施設等総合管理計画に基づき</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適切な維持管理に努めていく。</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補助費等は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135,808</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円となっている</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法人税割に係る還付金やﾌﾟﾚﾐｱﾑ付商品券事業</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中小企業従業員退職金等共済事業特別会計における退職金給付などにより</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前年度と比較し支出額が増加し</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類似団体を上回っている</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地域振興や地方創生施策などによる新規補助金の創設が増えてきており</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定期的な補助金審査会の実施により補助金の見直しを図っていく。</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普通建設事業費は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102,690</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円となっている</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前年度に整備した七滝活性化拠点センター事業費が皆減となったことにより</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類似団体平均を下回っている</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今後は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十和田湖和井内エリア整備事業に着手する予定であることから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総合計画や過疎計画などとの整合性を図り</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事業の優先度をより厳しく峻別し</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事業費の抑制と平準化を図っていく</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公債費は</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住民一人当たり</a:t>
          </a:r>
          <a:r>
            <a:rPr kumimoji="1" lang="en-US" altLang="ja-JP" sz="1000">
              <a:solidFill>
                <a:schemeClr val="tx1"/>
              </a:solidFill>
              <a:latin typeface="ＭＳ Ｐゴシック" panose="020B0600070205080204" pitchFamily="50" charset="-128"/>
              <a:ea typeface="ＭＳ Ｐゴシック" panose="020B0600070205080204" pitchFamily="50" charset="-128"/>
            </a:rPr>
            <a:t>111,358</a:t>
          </a:r>
          <a:r>
            <a:rPr kumimoji="1" lang="ja-JP" altLang="en-US" sz="1000">
              <a:solidFill>
                <a:schemeClr val="tx1"/>
              </a:solidFill>
              <a:latin typeface="ＭＳ Ｐゴシック" panose="020B0600070205080204" pitchFamily="50" charset="-128"/>
              <a:ea typeface="ＭＳ Ｐゴシック" panose="020B0600070205080204" pitchFamily="50" charset="-128"/>
            </a:rPr>
            <a:t>円となっている</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年度からの大規模投資的事業</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明治百年通りにぎわい創出事業等</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の元利償還が平成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年度から始まり公債費支出は類似団体平均を上回っている</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年度まで公債費は上昇していく見込みとなっていることから</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地方債の新規発行を抑制し</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健全な財</a:t>
          </a:r>
          <a:r>
            <a:rPr kumimoji="1" lang="ja-JP" altLang="en-US" sz="1000">
              <a:latin typeface="ＭＳ Ｐゴシック" panose="020B0600070205080204" pitchFamily="50" charset="-128"/>
              <a:ea typeface="ＭＳ Ｐゴシック" panose="020B0600070205080204" pitchFamily="50" charset="-128"/>
            </a:rPr>
            <a:t>政運営に努める</a:t>
          </a:r>
          <a:r>
            <a:rPr kumimoji="1" lang="en-US" altLang="ja-JP" sz="10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秋田県小坂町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4,995
4,957
201.70
4,576,128
4,447,641
107,438
2,588,409
4,808,816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15.7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135255</xdr:rowOff>
    </xdr:from>
    <xdr:to>
      <xdr:col>24</xdr:col>
      <xdr:colOff>63500</xdr:colOff>
      <xdr:row>33</xdr:row>
      <xdr:rowOff>142240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3105"/>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142240</xdr:rowOff>
    </xdr:from>
    <xdr:to>
      <xdr:col>19</xdr:col>
      <xdr:colOff>177800</xdr:colOff>
      <xdr:row>34</xdr:row>
      <xdr:rowOff>18161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00090"/>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18161</xdr:rowOff>
    </xdr:from>
    <xdr:to>
      <xdr:col>15</xdr:col>
      <xdr:colOff>50800</xdr:colOff>
      <xdr:row>34</xdr:row>
      <xdr:rowOff>40894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47461"/>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145542</xdr:rowOff>
    </xdr:from>
    <xdr:to>
      <xdr:col>10</xdr:col>
      <xdr:colOff>114300</xdr:colOff>
      <xdr:row>34</xdr:row>
      <xdr:rowOff>40894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03392"/>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38862</xdr:rowOff>
    </xdr:from>
    <xdr:to>
      <xdr:col>6</xdr:col>
      <xdr:colOff>38100</xdr:colOff>
      <xdr:row>36</xdr:row>
      <xdr:rowOff>140462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131589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84455</xdr:rowOff>
    </xdr:from>
    <xdr:to>
      <xdr:col>24</xdr:col>
      <xdr:colOff>114300</xdr:colOff>
      <xdr:row>34</xdr:row>
      <xdr:rowOff>14605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107332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91440</xdr:rowOff>
    </xdr:from>
    <xdr:to>
      <xdr:col>20</xdr:col>
      <xdr:colOff>38100</xdr:colOff>
      <xdr:row>34</xdr:row>
      <xdr:rowOff>21590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38117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138811</xdr:rowOff>
    </xdr:from>
    <xdr:to>
      <xdr:col>15</xdr:col>
      <xdr:colOff>101600</xdr:colOff>
      <xdr:row>34</xdr:row>
      <xdr:rowOff>68961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85488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7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161544</xdr:rowOff>
    </xdr:from>
    <xdr:to>
      <xdr:col>10</xdr:col>
      <xdr:colOff>165100</xdr:colOff>
      <xdr:row>34</xdr:row>
      <xdr:rowOff>91694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108221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9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94742</xdr:rowOff>
    </xdr:from>
    <xdr:to>
      <xdr:col>6</xdr:col>
      <xdr:colOff>38100</xdr:colOff>
      <xdr:row>34</xdr:row>
      <xdr:rowOff>24892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41419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112103</xdr:rowOff>
    </xdr:from>
    <xdr:to>
      <xdr:col>24</xdr:col>
      <xdr:colOff>63500</xdr:colOff>
      <xdr:row>57</xdr:row>
      <xdr:rowOff>112251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4753"/>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112251</xdr:rowOff>
    </xdr:from>
    <xdr:to>
      <xdr:col>19</xdr:col>
      <xdr:colOff>177800</xdr:colOff>
      <xdr:row>57</xdr:row>
      <xdr:rowOff>130176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4901"/>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130176</xdr:rowOff>
    </xdr:from>
    <xdr:to>
      <xdr:col>15</xdr:col>
      <xdr:colOff>50800</xdr:colOff>
      <xdr:row>57</xdr:row>
      <xdr:rowOff>153042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2826"/>
          <a:ext cx="8890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35997</xdr:rowOff>
    </xdr:from>
    <xdr:to>
      <xdr:col>10</xdr:col>
      <xdr:colOff>114300</xdr:colOff>
      <xdr:row>57</xdr:row>
      <xdr:rowOff>153042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08647"/>
          <a:ext cx="889000" cy="1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xdr:rowOff>
    </xdr:from>
    <xdr:to>
      <xdr:col>6</xdr:col>
      <xdr:colOff>38100</xdr:colOff>
      <xdr:row>58</xdr:row>
      <xdr:rowOff>112257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103384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61303</xdr:rowOff>
    </xdr:from>
    <xdr:to>
      <xdr:col>24</xdr:col>
      <xdr:colOff>114300</xdr:colOff>
      <xdr:row>57</xdr:row>
      <xdr:rowOff>162903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84180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61451</xdr:rowOff>
    </xdr:from>
    <xdr:to>
      <xdr:col>20</xdr:col>
      <xdr:colOff>38100</xdr:colOff>
      <xdr:row>57</xdr:row>
      <xdr:rowOff>163051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79376</xdr:rowOff>
    </xdr:from>
    <xdr:to>
      <xdr:col>15</xdr:col>
      <xdr:colOff>101600</xdr:colOff>
      <xdr:row>58</xdr:row>
      <xdr:rowOff>9526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26053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102242</xdr:rowOff>
    </xdr:from>
    <xdr:to>
      <xdr:col>10</xdr:col>
      <xdr:colOff>165100</xdr:colOff>
      <xdr:row>58</xdr:row>
      <xdr:rowOff>32392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48919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5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156647</xdr:rowOff>
    </xdr:from>
    <xdr:to>
      <xdr:col>6</xdr:col>
      <xdr:colOff>38100</xdr:colOff>
      <xdr:row>57</xdr:row>
      <xdr:rowOff>86797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103324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61709</xdr:rowOff>
    </xdr:from>
    <xdr:to>
      <xdr:col>24</xdr:col>
      <xdr:colOff>63500</xdr:colOff>
      <xdr:row>76</xdr:row>
      <xdr:rowOff>80363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1909"/>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17414</xdr:rowOff>
    </xdr:from>
    <xdr:to>
      <xdr:col>19</xdr:col>
      <xdr:colOff>177800</xdr:colOff>
      <xdr:row>76</xdr:row>
      <xdr:rowOff>80363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47614"/>
          <a:ext cx="889000" cy="6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17414</xdr:rowOff>
    </xdr:from>
    <xdr:to>
      <xdr:col>15</xdr:col>
      <xdr:colOff>50800</xdr:colOff>
      <xdr:row>76</xdr:row>
      <xdr:rowOff>74740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47614"/>
          <a:ext cx="889000" cy="5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74740</xdr:rowOff>
    </xdr:from>
    <xdr:to>
      <xdr:col>10</xdr:col>
      <xdr:colOff>114300</xdr:colOff>
      <xdr:row>76</xdr:row>
      <xdr:rowOff>167429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4940"/>
          <a:ext cx="889000" cy="9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41526</xdr:rowOff>
    </xdr:from>
    <xdr:to>
      <xdr:col>6</xdr:col>
      <xdr:colOff>38100</xdr:colOff>
      <xdr:row>76</xdr:row>
      <xdr:rowOff>143126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159653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10909</xdr:rowOff>
    </xdr:from>
    <xdr:to>
      <xdr:col>24</xdr:col>
      <xdr:colOff>114300</xdr:colOff>
      <xdr:row>76</xdr:row>
      <xdr:rowOff>112509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160786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29563</xdr:rowOff>
    </xdr:from>
    <xdr:to>
      <xdr:col>20</xdr:col>
      <xdr:colOff>38100</xdr:colOff>
      <xdr:row>76</xdr:row>
      <xdr:rowOff>131163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122290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5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138064</xdr:rowOff>
    </xdr:from>
    <xdr:to>
      <xdr:col>15</xdr:col>
      <xdr:colOff>101600</xdr:colOff>
      <xdr:row>76</xdr:row>
      <xdr:rowOff>68214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7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23940</xdr:rowOff>
    </xdr:from>
    <xdr:to>
      <xdr:col>10</xdr:col>
      <xdr:colOff>165100</xdr:colOff>
      <xdr:row>76</xdr:row>
      <xdr:rowOff>125540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2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116629</xdr:rowOff>
    </xdr:from>
    <xdr:to>
      <xdr:col>6</xdr:col>
      <xdr:colOff>38100</xdr:colOff>
      <xdr:row>77</xdr:row>
      <xdr:rowOff>46779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37906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3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114342</xdr:rowOff>
    </xdr:from>
    <xdr:to>
      <xdr:col>24</xdr:col>
      <xdr:colOff>63500</xdr:colOff>
      <xdr:row>98</xdr:row>
      <xdr:rowOff>119075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6442"/>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119075</xdr:rowOff>
    </xdr:from>
    <xdr:to>
      <xdr:col>19</xdr:col>
      <xdr:colOff>177800</xdr:colOff>
      <xdr:row>98</xdr:row>
      <xdr:rowOff>121638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1175"/>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111182</xdr:rowOff>
    </xdr:from>
    <xdr:to>
      <xdr:col>15</xdr:col>
      <xdr:colOff>50800</xdr:colOff>
      <xdr:row>98</xdr:row>
      <xdr:rowOff>121638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13282"/>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111182</xdr:rowOff>
    </xdr:from>
    <xdr:to>
      <xdr:col>10</xdr:col>
      <xdr:colOff>114300</xdr:colOff>
      <xdr:row>98</xdr:row>
      <xdr:rowOff>113636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3282"/>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91726</xdr:rowOff>
    </xdr:from>
    <xdr:to>
      <xdr:col>6</xdr:col>
      <xdr:colOff>38100</xdr:colOff>
      <xdr:row>99</xdr:row>
      <xdr:rowOff>21876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13003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63542</xdr:rowOff>
    </xdr:from>
    <xdr:to>
      <xdr:col>24</xdr:col>
      <xdr:colOff>114300</xdr:colOff>
      <xdr:row>98</xdr:row>
      <xdr:rowOff>165142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22919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68275</xdr:rowOff>
    </xdr:from>
    <xdr:to>
      <xdr:col>20</xdr:col>
      <xdr:colOff>38100</xdr:colOff>
      <xdr:row>98</xdr:row>
      <xdr:rowOff>169875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161002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70838</xdr:rowOff>
    </xdr:from>
    <xdr:to>
      <xdr:col>15</xdr:col>
      <xdr:colOff>101600</xdr:colOff>
      <xdr:row>99</xdr:row>
      <xdr:rowOff>988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163565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60382</xdr:rowOff>
    </xdr:from>
    <xdr:to>
      <xdr:col>10</xdr:col>
      <xdr:colOff>165100</xdr:colOff>
      <xdr:row>98</xdr:row>
      <xdr:rowOff>161982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62836</xdr:rowOff>
    </xdr:from>
    <xdr:to>
      <xdr:col>6</xdr:col>
      <xdr:colOff>38100</xdr:colOff>
      <xdr:row>98</xdr:row>
      <xdr:rowOff>164436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69672</xdr:rowOff>
    </xdr:from>
    <xdr:to>
      <xdr:col>55</xdr:col>
      <xdr:colOff>0</xdr:colOff>
      <xdr:row>37</xdr:row>
      <xdr:rowOff>51079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70422"/>
          <a:ext cx="838200" cy="3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104648</xdr:rowOff>
    </xdr:from>
    <xdr:to>
      <xdr:col>50</xdr:col>
      <xdr:colOff>114300</xdr:colOff>
      <xdr:row>35</xdr:row>
      <xdr:rowOff>69672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933948"/>
          <a:ext cx="889000" cy="1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104648</xdr:rowOff>
    </xdr:from>
    <xdr:to>
      <xdr:col>45</xdr:col>
      <xdr:colOff>177800</xdr:colOff>
      <xdr:row>35</xdr:row>
      <xdr:rowOff>127051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933948"/>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127051</xdr:rowOff>
    </xdr:from>
    <xdr:to>
      <xdr:col>41</xdr:col>
      <xdr:colOff>50800</xdr:colOff>
      <xdr:row>35</xdr:row>
      <xdr:rowOff>135814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12780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68859</xdr:rowOff>
    </xdr:from>
    <xdr:to>
      <xdr:col>36</xdr:col>
      <xdr:colOff>165100</xdr:colOff>
      <xdr:row>38</xdr:row>
      <xdr:rowOff>170459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161586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279</xdr:rowOff>
    </xdr:from>
    <xdr:to>
      <xdr:col>55</xdr:col>
      <xdr:colOff>50800</xdr:colOff>
      <xdr:row>37</xdr:row>
      <xdr:rowOff>101879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23156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18872</xdr:rowOff>
    </xdr:from>
    <xdr:to>
      <xdr:col>50</xdr:col>
      <xdr:colOff>165100</xdr:colOff>
      <xdr:row>35</xdr:row>
      <xdr:rowOff>120472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136999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79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53848</xdr:rowOff>
    </xdr:from>
    <xdr:to>
      <xdr:col>46</xdr:col>
      <xdr:colOff>38100</xdr:colOff>
      <xdr:row>34</xdr:row>
      <xdr:rowOff>155448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525</xdr:rowOff>
    </xdr:from>
    <xdr:ext cx="534377"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83111" y="565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76251</xdr:rowOff>
    </xdr:from>
    <xdr:to>
      <xdr:col>41</xdr:col>
      <xdr:colOff>101600</xdr:colOff>
      <xdr:row>36</xdr:row>
      <xdr:rowOff>6401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22928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85014</xdr:rowOff>
    </xdr:from>
    <xdr:to>
      <xdr:col>36</xdr:col>
      <xdr:colOff>165100</xdr:colOff>
      <xdr:row>36</xdr:row>
      <xdr:rowOff>15164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31691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8010</xdr:rowOff>
    </xdr:from>
    <xdr:to>
      <xdr:col>55</xdr:col>
      <xdr:colOff>0</xdr:colOff>
      <xdr:row>57</xdr:row>
      <xdr:rowOff>12358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80660"/>
          <a:ext cx="8382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113411</xdr:rowOff>
    </xdr:from>
    <xdr:to>
      <xdr:col>50</xdr:col>
      <xdr:colOff>114300</xdr:colOff>
      <xdr:row>57</xdr:row>
      <xdr:rowOff>8010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14611"/>
          <a:ext cx="889000" cy="6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113411</xdr:rowOff>
    </xdr:from>
    <xdr:to>
      <xdr:col>45</xdr:col>
      <xdr:colOff>177800</xdr:colOff>
      <xdr:row>57</xdr:row>
      <xdr:rowOff>33989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14611"/>
          <a:ext cx="889000" cy="9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33989</xdr:rowOff>
    </xdr:from>
    <xdr:to>
      <xdr:col>41</xdr:col>
      <xdr:colOff>50800</xdr:colOff>
      <xdr:row>57</xdr:row>
      <xdr:rowOff>66822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06639"/>
          <a:ext cx="889000" cy="3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41786</xdr:rowOff>
    </xdr:from>
    <xdr:to>
      <xdr:col>36</xdr:col>
      <xdr:colOff>165100</xdr:colOff>
      <xdr:row>56</xdr:row>
      <xdr:rowOff>143386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159913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133008</xdr:rowOff>
    </xdr:from>
    <xdr:to>
      <xdr:col>55</xdr:col>
      <xdr:colOff>50800</xdr:colOff>
      <xdr:row>57</xdr:row>
      <xdr:rowOff>63158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111435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128660</xdr:rowOff>
    </xdr:from>
    <xdr:to>
      <xdr:col>50</xdr:col>
      <xdr:colOff>165100</xdr:colOff>
      <xdr:row>57</xdr:row>
      <xdr:rowOff>58810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49937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62611</xdr:rowOff>
    </xdr:from>
    <xdr:to>
      <xdr:col>46</xdr:col>
      <xdr:colOff>38100</xdr:colOff>
      <xdr:row>56</xdr:row>
      <xdr:rowOff>164211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155338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154639</xdr:rowOff>
    </xdr:from>
    <xdr:to>
      <xdr:col>41</xdr:col>
      <xdr:colOff>101600</xdr:colOff>
      <xdr:row>57</xdr:row>
      <xdr:rowOff>84789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75916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16022</xdr:rowOff>
    </xdr:from>
    <xdr:to>
      <xdr:col>36</xdr:col>
      <xdr:colOff>165100</xdr:colOff>
      <xdr:row>57</xdr:row>
      <xdr:rowOff>117622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108749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122870</xdr:rowOff>
    </xdr:from>
    <xdr:to>
      <xdr:col>55</xdr:col>
      <xdr:colOff>0</xdr:colOff>
      <xdr:row>78</xdr:row>
      <xdr:rowOff>134291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95970"/>
          <a:ext cx="8382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134291</xdr:rowOff>
    </xdr:from>
    <xdr:to>
      <xdr:col>50</xdr:col>
      <xdr:colOff>114300</xdr:colOff>
      <xdr:row>78</xdr:row>
      <xdr:rowOff>136680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0739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118966</xdr:rowOff>
    </xdr:from>
    <xdr:to>
      <xdr:col>45</xdr:col>
      <xdr:colOff>177800</xdr:colOff>
      <xdr:row>78</xdr:row>
      <xdr:rowOff>136680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92066"/>
          <a:ext cx="889000" cy="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116129</xdr:rowOff>
    </xdr:from>
    <xdr:to>
      <xdr:col>41</xdr:col>
      <xdr:colOff>50800</xdr:colOff>
      <xdr:row>78</xdr:row>
      <xdr:rowOff>118966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8922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127939</xdr:rowOff>
    </xdr:from>
    <xdr:to>
      <xdr:col>36</xdr:col>
      <xdr:colOff>165100</xdr:colOff>
      <xdr:row>79</xdr:row>
      <xdr:rowOff>58089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5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72070</xdr:rowOff>
    </xdr:from>
    <xdr:to>
      <xdr:col>55</xdr:col>
      <xdr:colOff>50800</xdr:colOff>
      <xdr:row>79</xdr:row>
      <xdr:rowOff>2220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31447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83491</xdr:rowOff>
    </xdr:from>
    <xdr:to>
      <xdr:col>50</xdr:col>
      <xdr:colOff>165100</xdr:colOff>
      <xdr:row>79</xdr:row>
      <xdr:rowOff>13641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30168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85880</xdr:rowOff>
    </xdr:from>
    <xdr:to>
      <xdr:col>46</xdr:col>
      <xdr:colOff>38100</xdr:colOff>
      <xdr:row>79</xdr:row>
      <xdr:rowOff>16030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32557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68166</xdr:rowOff>
    </xdr:from>
    <xdr:to>
      <xdr:col>41</xdr:col>
      <xdr:colOff>101600</xdr:colOff>
      <xdr:row>78</xdr:row>
      <xdr:rowOff>169766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1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65329</xdr:rowOff>
    </xdr:from>
    <xdr:to>
      <xdr:col>36</xdr:col>
      <xdr:colOff>165100</xdr:colOff>
      <xdr:row>78</xdr:row>
      <xdr:rowOff>166929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148530</xdr:rowOff>
    </xdr:from>
    <xdr:to>
      <xdr:col>55</xdr:col>
      <xdr:colOff>0</xdr:colOff>
      <xdr:row>97</xdr:row>
      <xdr:rowOff>152485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79180"/>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160359</xdr:rowOff>
    </xdr:from>
    <xdr:to>
      <xdr:col>50</xdr:col>
      <xdr:colOff>114300</xdr:colOff>
      <xdr:row>97</xdr:row>
      <xdr:rowOff>148530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619559"/>
          <a:ext cx="889000" cy="1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160359</xdr:rowOff>
    </xdr:from>
    <xdr:to>
      <xdr:col>45</xdr:col>
      <xdr:colOff>177800</xdr:colOff>
      <xdr:row>96</xdr:row>
      <xdr:rowOff>165646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19559"/>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165646</xdr:rowOff>
    </xdr:from>
    <xdr:to>
      <xdr:col>41</xdr:col>
      <xdr:colOff>50800</xdr:colOff>
      <xdr:row>97</xdr:row>
      <xdr:rowOff>92187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24846"/>
          <a:ext cx="889000" cy="9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97692</xdr:rowOff>
    </xdr:from>
    <xdr:to>
      <xdr:col>36</xdr:col>
      <xdr:colOff>165100</xdr:colOff>
      <xdr:row>98</xdr:row>
      <xdr:rowOff>27842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2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18969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101685</xdr:rowOff>
    </xdr:from>
    <xdr:to>
      <xdr:col>55</xdr:col>
      <xdr:colOff>50800</xdr:colOff>
      <xdr:row>98</xdr:row>
      <xdr:rowOff>31835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80112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97730</xdr:rowOff>
    </xdr:from>
    <xdr:to>
      <xdr:col>50</xdr:col>
      <xdr:colOff>165100</xdr:colOff>
      <xdr:row>98</xdr:row>
      <xdr:rowOff>27880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0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109559</xdr:rowOff>
    </xdr:from>
    <xdr:to>
      <xdr:col>46</xdr:col>
      <xdr:colOff>38100</xdr:colOff>
      <xdr:row>97</xdr:row>
      <xdr:rowOff>39709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56236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34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114846</xdr:rowOff>
    </xdr:from>
    <xdr:to>
      <xdr:col>41</xdr:col>
      <xdr:colOff>101600</xdr:colOff>
      <xdr:row>97</xdr:row>
      <xdr:rowOff>44996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61523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34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41387</xdr:rowOff>
    </xdr:from>
    <xdr:to>
      <xdr:col>36</xdr:col>
      <xdr:colOff>165100</xdr:colOff>
      <xdr:row>97</xdr:row>
      <xdr:rowOff>142987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159514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51117</xdr:rowOff>
    </xdr:from>
    <xdr:to>
      <xdr:col>85</xdr:col>
      <xdr:colOff>127000</xdr:colOff>
      <xdr:row>37</xdr:row>
      <xdr:rowOff>91142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94767"/>
          <a:ext cx="838200" cy="4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51117</xdr:rowOff>
    </xdr:from>
    <xdr:to>
      <xdr:col>81</xdr:col>
      <xdr:colOff>50800</xdr:colOff>
      <xdr:row>37</xdr:row>
      <xdr:rowOff>163322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94767"/>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144767</xdr:rowOff>
    </xdr:from>
    <xdr:to>
      <xdr:col>76</xdr:col>
      <xdr:colOff>114300</xdr:colOff>
      <xdr:row>37</xdr:row>
      <xdr:rowOff>163322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88417"/>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59004</xdr:rowOff>
    </xdr:from>
    <xdr:to>
      <xdr:col>71</xdr:col>
      <xdr:colOff>177800</xdr:colOff>
      <xdr:row>37</xdr:row>
      <xdr:rowOff>144767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02654"/>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119685</xdr:rowOff>
    </xdr:from>
    <xdr:to>
      <xdr:col>67</xdr:col>
      <xdr:colOff>101600</xdr:colOff>
      <xdr:row>38</xdr:row>
      <xdr:rowOff>49835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40962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40342</xdr:rowOff>
    </xdr:from>
    <xdr:to>
      <xdr:col>85</xdr:col>
      <xdr:colOff>177800</xdr:colOff>
      <xdr:row>37</xdr:row>
      <xdr:rowOff>141942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18769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xdr:rowOff>
    </xdr:from>
    <xdr:to>
      <xdr:col>81</xdr:col>
      <xdr:colOff>101600</xdr:colOff>
      <xdr:row>37</xdr:row>
      <xdr:rowOff>101917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118444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112522</xdr:rowOff>
    </xdr:from>
    <xdr:to>
      <xdr:col>76</xdr:col>
      <xdr:colOff>165100</xdr:colOff>
      <xdr:row>38</xdr:row>
      <xdr:rowOff>42672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33799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93967</xdr:rowOff>
    </xdr:from>
    <xdr:to>
      <xdr:col>72</xdr:col>
      <xdr:colOff>38100</xdr:colOff>
      <xdr:row>38</xdr:row>
      <xdr:rowOff>24117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8204</xdr:rowOff>
    </xdr:from>
    <xdr:to>
      <xdr:col>67</xdr:col>
      <xdr:colOff>101600</xdr:colOff>
      <xdr:row>37</xdr:row>
      <xdr:rowOff>109804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126331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143860</xdr:rowOff>
    </xdr:from>
    <xdr:to>
      <xdr:col>85</xdr:col>
      <xdr:colOff>127000</xdr:colOff>
      <xdr:row>57</xdr:row>
      <xdr:rowOff>93793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45060"/>
          <a:ext cx="838200" cy="12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35820</xdr:rowOff>
    </xdr:from>
    <xdr:to>
      <xdr:col>81</xdr:col>
      <xdr:colOff>50800</xdr:colOff>
      <xdr:row>57</xdr:row>
      <xdr:rowOff>93793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08470"/>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35820</xdr:rowOff>
    </xdr:from>
    <xdr:to>
      <xdr:col>76</xdr:col>
      <xdr:colOff>114300</xdr:colOff>
      <xdr:row>58</xdr:row>
      <xdr:rowOff>2167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08470"/>
          <a:ext cx="889000" cy="1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163539</xdr:rowOff>
    </xdr:from>
    <xdr:to>
      <xdr:col>71</xdr:col>
      <xdr:colOff>177800</xdr:colOff>
      <xdr:row>58</xdr:row>
      <xdr:rowOff>2167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36189"/>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58424</xdr:rowOff>
    </xdr:from>
    <xdr:to>
      <xdr:col>67</xdr:col>
      <xdr:colOff>101600</xdr:colOff>
      <xdr:row>57</xdr:row>
      <xdr:rowOff>160024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93060</xdr:rowOff>
    </xdr:from>
    <xdr:to>
      <xdr:col>85</xdr:col>
      <xdr:colOff>177800</xdr:colOff>
      <xdr:row>57</xdr:row>
      <xdr:rowOff>23210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115937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42993</xdr:rowOff>
    </xdr:from>
    <xdr:to>
      <xdr:col>81</xdr:col>
      <xdr:colOff>101600</xdr:colOff>
      <xdr:row>57</xdr:row>
      <xdr:rowOff>144593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161120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5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156470</xdr:rowOff>
    </xdr:from>
    <xdr:to>
      <xdr:col>76</xdr:col>
      <xdr:colOff>165100</xdr:colOff>
      <xdr:row>57</xdr:row>
      <xdr:rowOff>86620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103147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122817</xdr:rowOff>
    </xdr:from>
    <xdr:to>
      <xdr:col>72</xdr:col>
      <xdr:colOff>38100</xdr:colOff>
      <xdr:row>58</xdr:row>
      <xdr:rowOff>52967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44094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112739</xdr:rowOff>
    </xdr:from>
    <xdr:to>
      <xdr:col>67</xdr:col>
      <xdr:colOff>101600</xdr:colOff>
      <xdr:row>58</xdr:row>
      <xdr:rowOff>42889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34016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168199</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41299"/>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168199</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41299"/>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159359</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32459"/>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42990</xdr:rowOff>
    </xdr:from>
    <xdr:to>
      <xdr:col>67</xdr:col>
      <xdr:colOff>101600</xdr:colOff>
      <xdr:row>78</xdr:row>
      <xdr:rowOff>144590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161117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117399</xdr:rowOff>
    </xdr:from>
    <xdr:to>
      <xdr:col>76</xdr:col>
      <xdr:colOff>165100</xdr:colOff>
      <xdr:row>79</xdr:row>
      <xdr:rowOff>47549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38676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108559</xdr:rowOff>
    </xdr:from>
    <xdr:to>
      <xdr:col>67</xdr:col>
      <xdr:colOff>101600</xdr:colOff>
      <xdr:row>79</xdr:row>
      <xdr:rowOff>38709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29836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144921</xdr:rowOff>
    </xdr:from>
    <xdr:to>
      <xdr:col>85</xdr:col>
      <xdr:colOff>127000</xdr:colOff>
      <xdr:row>95</xdr:row>
      <xdr:rowOff>165770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32671"/>
          <a:ext cx="8382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165770</xdr:rowOff>
    </xdr:from>
    <xdr:to>
      <xdr:col>81</xdr:col>
      <xdr:colOff>50800</xdr:colOff>
      <xdr:row>96</xdr:row>
      <xdr:rowOff>19137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53520"/>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19137</xdr:rowOff>
    </xdr:from>
    <xdr:to>
      <xdr:col>76</xdr:col>
      <xdr:colOff>114300</xdr:colOff>
      <xdr:row>96</xdr:row>
      <xdr:rowOff>111444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78337"/>
          <a:ext cx="889000" cy="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111444</xdr:rowOff>
    </xdr:from>
    <xdr:to>
      <xdr:col>71</xdr:col>
      <xdr:colOff>177800</xdr:colOff>
      <xdr:row>96</xdr:row>
      <xdr:rowOff>126616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70644"/>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94121</xdr:rowOff>
    </xdr:from>
    <xdr:to>
      <xdr:col>85</xdr:col>
      <xdr:colOff>177800</xdr:colOff>
      <xdr:row>96</xdr:row>
      <xdr:rowOff>24271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116998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3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114970</xdr:rowOff>
    </xdr:from>
    <xdr:to>
      <xdr:col>81</xdr:col>
      <xdr:colOff>101600</xdr:colOff>
      <xdr:row>96</xdr:row>
      <xdr:rowOff>45120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61647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7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139787</xdr:rowOff>
    </xdr:from>
    <xdr:to>
      <xdr:col>76</xdr:col>
      <xdr:colOff>165100</xdr:colOff>
      <xdr:row>96</xdr:row>
      <xdr:rowOff>69937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86464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20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60644</xdr:rowOff>
    </xdr:from>
    <xdr:to>
      <xdr:col>72</xdr:col>
      <xdr:colOff>38100</xdr:colOff>
      <xdr:row>96</xdr:row>
      <xdr:rowOff>162244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75816</xdr:rowOff>
    </xdr:from>
    <xdr:to>
      <xdr:col>67</xdr:col>
      <xdr:colOff>101600</xdr:colOff>
      <xdr:row>97</xdr:row>
      <xdr:rowOff>5966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22493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39878</xdr:rowOff>
    </xdr:from>
    <xdr:to>
      <xdr:col>98</xdr:col>
      <xdr:colOff>38100</xdr:colOff>
      <xdr:row>38</xdr:row>
      <xdr:rowOff>141478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201,901</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次小坂町総合計画策定や町史編さん関連経費による増加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法人税割に係る過誤納還付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財政調整基金への積立などにより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労働費については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4,413</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中小企業従業員退職金等共済事業特別会計における退職給付の増加があったものの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労働金庫預託金を廃止したことにより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4,256</a:t>
          </a:r>
          <a:r>
            <a:rPr kumimoji="1" lang="ja-JP" altLang="en-US" sz="1300">
              <a:latin typeface="ＭＳ Ｐゴシック" panose="020B0600070205080204" pitchFamily="50" charset="-128"/>
              <a:ea typeface="ＭＳ Ｐゴシック" panose="020B0600070205080204" pitchFamily="50" charset="-128"/>
            </a:rPr>
            <a:t>円減少した</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農林水産業費については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32,282</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畑作振興センター施設改修･設備導入事業が令和元年度で整備終了となることから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事業費は減少していく見込みである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48,835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観光関連施設の指定管理料や</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十和田湖和井内エリア整備事業に係る経費が増加し</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類似団体平均を上回っている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和井内エリア整備事業は令和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年度までの予定であり</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同程度の水準が続く見込みである</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108,908</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川上公民館整備事業により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31,859</a:t>
          </a:r>
          <a:r>
            <a:rPr kumimoji="1" lang="ja-JP" altLang="en-US" sz="1300">
              <a:latin typeface="ＭＳ Ｐゴシック" panose="020B0600070205080204" pitchFamily="50" charset="-128"/>
              <a:ea typeface="ＭＳ Ｐゴシック" panose="020B0600070205080204" pitchFamily="50" charset="-128"/>
            </a:rPr>
            <a:t>円増加した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令和元年度で整備終了となることから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事業費は減少していく見込みである</a:t>
          </a:r>
          <a:r>
            <a:rPr kumimoji="1" lang="en-US" altLang="ja-JP" sz="1300">
              <a:latin typeface="ＭＳ Ｐゴシック" panose="020B0600070205080204" pitchFamily="50" charset="-128"/>
              <a:ea typeface="ＭＳ Ｐゴシック" panose="020B0600070205080204" pitchFamily="50" charset="-128"/>
            </a:rPr>
            <a:t>｡</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a:t>
          </a:r>
          <a:r>
            <a:rPr kumimoji="1" lang="ja-JP" altLang="en-US" sz="1100">
              <a:solidFill>
                <a:schemeClr val="tx1"/>
              </a:solidFill>
              <a:latin typeface="ＭＳ ゴシック" pitchFamily="49" charset="-128"/>
              <a:ea typeface="ＭＳ ゴシック" pitchFamily="49" charset="-128"/>
            </a:rPr>
            <a:t>基金残高及び実質単年度収支</a:t>
          </a:r>
          <a:endParaRPr kumimoji="1" lang="en-US" altLang="ja-JP" sz="1100">
            <a:solidFill>
              <a:schemeClr val="tx1"/>
            </a:solidFill>
            <a:latin typeface="ＭＳ ゴシック" pitchFamily="49" charset="-128"/>
            <a:ea typeface="ＭＳ ゴシック" pitchFamily="49" charset="-128"/>
          </a:endParaRPr>
        </a:p>
        <a:p>
          <a:r>
            <a:rPr kumimoji="1" lang="ja-JP" altLang="en-US" sz="1100">
              <a:solidFill>
                <a:schemeClr val="tx1"/>
              </a:solidFill>
              <a:latin typeface="ＭＳ ゴシック" pitchFamily="49" charset="-128"/>
              <a:ea typeface="ＭＳ ゴシック" pitchFamily="49" charset="-128"/>
            </a:rPr>
            <a:t>　個人町民税及び地方交付税の増収により</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剰余金が発生し</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財政調整基金を積み増ししたことから</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基金残高</a:t>
          </a:r>
          <a:r>
            <a:rPr kumimoji="1" lang="ja-JP" altLang="en-US" sz="1100">
              <a:latin typeface="ＭＳ ゴシック" pitchFamily="49" charset="-128"/>
              <a:ea typeface="ＭＳ ゴシック" pitchFamily="49" charset="-128"/>
            </a:rPr>
            <a:t>が前年度比</a:t>
          </a:r>
          <a:r>
            <a:rPr kumimoji="1" lang="en-US" altLang="ja-JP" sz="1100">
              <a:latin typeface="ＭＳ ゴシック" pitchFamily="49" charset="-128"/>
              <a:ea typeface="ＭＳ ゴシック" pitchFamily="49" charset="-128"/>
            </a:rPr>
            <a:t>1.48</a:t>
          </a:r>
          <a:r>
            <a:rPr kumimoji="1" lang="ja-JP" altLang="en-US" sz="1100">
              <a:latin typeface="ＭＳ ゴシック" pitchFamily="49" charset="-128"/>
              <a:ea typeface="ＭＳ ゴシック" pitchFamily="49" charset="-128"/>
            </a:rPr>
            <a:t>ポイント増加し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実質単年度収支も赤字から黒字に転換した</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○実質収支額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地方交付税の増収及び翌年度繰越財源が前年度より大きかったため</a:t>
          </a:r>
          <a:r>
            <a:rPr kumimoji="1" lang="en-US" altLang="ja-JP" sz="1100">
              <a:latin typeface="ＭＳ ゴシック" pitchFamily="49" charset="-128"/>
              <a:ea typeface="ＭＳ ゴシック" pitchFamily="49" charset="-128"/>
            </a:rPr>
            <a:t>､0.71</a:t>
          </a:r>
          <a:r>
            <a:rPr kumimoji="1" lang="ja-JP" altLang="en-US" sz="1100">
              <a:latin typeface="ＭＳ ゴシック" pitchFamily="49" charset="-128"/>
              <a:ea typeface="ＭＳ ゴシック" pitchFamily="49" charset="-128"/>
            </a:rPr>
            <a:t>ポイント増加した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標準財政規模における比率は</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％の範囲での財政運営が望ましいと考えている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自主財源確保のため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引き続き地方税の収納対策強化と使用料等の定期的な見直し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維持管理経費の削減を図っていく</a:t>
          </a:r>
          <a:r>
            <a:rPr kumimoji="1" lang="en-US" altLang="ja-JP" sz="1100">
              <a:latin typeface="ＭＳ ゴシック" pitchFamily="49" charset="-128"/>
              <a:ea typeface="ＭＳ ゴシック" pitchFamily="49" charset="-128"/>
            </a:rPr>
            <a:t>｡</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小坂町水道事業会計については</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高料金対策に要する経費分として</a:t>
          </a:r>
          <a:r>
            <a:rPr kumimoji="1" lang="en-US" altLang="ja-JP" sz="1400">
              <a:solidFill>
                <a:schemeClr val="tx1"/>
              </a:solidFill>
              <a:latin typeface="ＭＳ ゴシック" pitchFamily="49" charset="-128"/>
              <a:ea typeface="ＭＳ ゴシック" pitchFamily="49" charset="-128"/>
            </a:rPr>
            <a:t>､100</a:t>
          </a:r>
          <a:r>
            <a:rPr kumimoji="1" lang="ja-JP" altLang="en-US" sz="1400">
              <a:solidFill>
                <a:schemeClr val="tx1"/>
              </a:solidFill>
              <a:latin typeface="ＭＳ ゴシック" pitchFamily="49" charset="-128"/>
              <a:ea typeface="ＭＳ ゴシック" pitchFamily="49" charset="-128"/>
            </a:rPr>
            <a:t>百万円を一般会計から繰り入れ黒字となっている</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人口減少による給水収益の減少や砂子沢ダム浄水場建設による減価償却費の増加により</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一般会計からの繰り入れがないと高水準の料金設定をせざるを得ない状況であるが</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定期的な料金体系見直しと</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費用削減を実施し</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安定的な経営を図っていく</a:t>
          </a:r>
          <a:r>
            <a:rPr kumimoji="1" lang="en-US" altLang="ja-JP" sz="1400">
              <a:solidFill>
                <a:schemeClr val="tx1"/>
              </a:solidFill>
              <a:latin typeface="ＭＳ ゴシック" pitchFamily="49" charset="-128"/>
              <a:ea typeface="ＭＳ ゴシック" pitchFamily="49" charset="-128"/>
            </a:rPr>
            <a:t>｡</a:t>
          </a:r>
        </a:p>
        <a:p>
          <a:r>
            <a:rPr kumimoji="1" lang="ja-JP" altLang="en-US" sz="1400">
              <a:solidFill>
                <a:schemeClr val="tx1"/>
              </a:solidFill>
              <a:latin typeface="ＭＳ ゴシック" pitchFamily="49" charset="-128"/>
              <a:ea typeface="ＭＳ ゴシック" pitchFamily="49" charset="-128"/>
            </a:rPr>
            <a:t>　一般会計については</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公債費や補助費等の増加があったものの</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地方交付税の増収が黒字額増加の要因として挙げられる</a:t>
          </a:r>
          <a:r>
            <a:rPr kumimoji="1" lang="en-US" altLang="ja-JP" sz="1400">
              <a:solidFill>
                <a:schemeClr val="tx1"/>
              </a:solidFill>
              <a:latin typeface="ＭＳ ゴシック" pitchFamily="49" charset="-128"/>
              <a:ea typeface="ＭＳ ゴシック" pitchFamily="49" charset="-128"/>
            </a:rPr>
            <a:t>｡</a:t>
          </a:r>
        </a:p>
        <a:p>
          <a:r>
            <a:rPr kumimoji="1" lang="ja-JP" altLang="en-US" sz="1400">
              <a:solidFill>
                <a:schemeClr val="tx1"/>
              </a:solidFill>
              <a:latin typeface="ＭＳ ゴシック" pitchFamily="49" charset="-128"/>
              <a:ea typeface="ＭＳ ゴシック" pitchFamily="49" charset="-128"/>
            </a:rPr>
            <a:t>　小坂町国民健康保険特別会計については</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年度からの国民健康保険広域化に向けて</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年度に保険税率の改正を行ったことにより</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安定的な運営が図られている</a:t>
          </a:r>
          <a:r>
            <a:rPr kumimoji="1" lang="en-US" altLang="ja-JP" sz="1400">
              <a:solidFill>
                <a:schemeClr val="tx1"/>
              </a:solidFill>
              <a:latin typeface="ＭＳ ゴシック" pitchFamily="49" charset="-128"/>
              <a:ea typeface="ＭＳ ゴシック" pitchFamily="49" charset="-128"/>
            </a:rPr>
            <a:t>｡</a:t>
          </a:r>
        </a:p>
        <a:p>
          <a:r>
            <a:rPr kumimoji="1" lang="ja-JP" altLang="en-US" sz="1400">
              <a:solidFill>
                <a:schemeClr val="tx1"/>
              </a:solidFill>
              <a:latin typeface="ＭＳ ゴシック" pitchFamily="49" charset="-128"/>
              <a:ea typeface="ＭＳ ゴシック" pitchFamily="49" charset="-128"/>
            </a:rPr>
            <a:t>　小坂町介護保険特別会計については</a:t>
          </a:r>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地域支援事業費にかかる県負担金が次年度に</a:t>
          </a:r>
          <a:r>
            <a:rPr kumimoji="1" lang="ja-JP" altLang="en-US" sz="1400">
              <a:latin typeface="ＭＳ ゴシック" pitchFamily="49" charset="-128"/>
              <a:ea typeface="ＭＳ ゴシック" pitchFamily="49" charset="-128"/>
            </a:rPr>
            <a:t>交付されることとなったことにより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赤字が生じたが</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翌年度において繰上充用を行い赤字を補填している</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各会計において</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引き続き必要な事業を峻別し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経費の削減を図り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適正な財政運営</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企業経営を行っていく</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4576128</v>
      </c>
      <c r="BO4" s="431"/>
      <c r="BP4" s="431"/>
      <c r="BQ4" s="431"/>
      <c r="BR4" s="431"/>
      <c r="BS4" s="431"/>
      <c r="BT4" s="431"/>
      <c r="BU4" s="432"/>
      <c r="BV4" s="430">
        <v>4451046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4.2</v>
      </c>
      <c r="CU4" s="437"/>
      <c r="CV4" s="437"/>
      <c r="CW4" s="437"/>
      <c r="CX4" s="437"/>
      <c r="CY4" s="437"/>
      <c r="CZ4" s="437"/>
      <c r="DA4" s="438"/>
      <c r="DB4" s="436">
        <v>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4447641</v>
      </c>
      <c r="BO5" s="468"/>
      <c r="BP5" s="468"/>
      <c r="BQ5" s="468"/>
      <c r="BR5" s="468"/>
      <c r="BS5" s="468"/>
      <c r="BT5" s="468"/>
      <c r="BU5" s="469"/>
      <c r="BV5" s="467">
        <v>4346956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99.1</v>
      </c>
      <c r="CU5" s="465"/>
      <c r="CV5" s="465"/>
      <c r="CW5" s="465"/>
      <c r="CX5" s="465"/>
      <c r="CY5" s="465"/>
      <c r="CZ5" s="465"/>
      <c r="DA5" s="466"/>
      <c r="DB5" s="464">
        <v>102.3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128487</v>
      </c>
      <c r="BO6" s="468"/>
      <c r="BP6" s="468"/>
      <c r="BQ6" s="468"/>
      <c r="BR6" s="468"/>
      <c r="BS6" s="468"/>
      <c r="BT6" s="468"/>
      <c r="BU6" s="469"/>
      <c r="BV6" s="467">
        <v>104090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102.6</v>
      </c>
      <c r="CU6" s="505"/>
      <c r="CV6" s="505"/>
      <c r="CW6" s="505"/>
      <c r="CX6" s="505"/>
      <c r="CY6" s="505"/>
      <c r="CZ6" s="505"/>
      <c r="DA6" s="506"/>
      <c r="DB6" s="504">
        <v>107.2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21049</v>
      </c>
      <c r="BO7" s="468"/>
      <c r="BP7" s="468"/>
      <c r="BQ7" s="468"/>
      <c r="BR7" s="468"/>
      <c r="BS7" s="468"/>
      <c r="BT7" s="468"/>
      <c r="BU7" s="469"/>
      <c r="BV7" s="467">
        <v>13776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2588409</v>
      </c>
      <c r="CU7" s="468"/>
      <c r="CV7" s="468"/>
      <c r="CW7" s="468"/>
      <c r="CX7" s="468"/>
      <c r="CY7" s="468"/>
      <c r="CZ7" s="468"/>
      <c r="DA7" s="469"/>
      <c r="DB7" s="467">
        <v>2628126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107438</v>
      </c>
      <c r="BO8" s="468"/>
      <c r="BP8" s="468"/>
      <c r="BQ8" s="468"/>
      <c r="BR8" s="468"/>
      <c r="BS8" s="468"/>
      <c r="BT8" s="468"/>
      <c r="BU8" s="469"/>
      <c r="BV8" s="467">
        <v>90314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0.31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5339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17124</v>
      </c>
      <c r="BO9" s="468"/>
      <c r="BP9" s="468"/>
      <c r="BQ9" s="468"/>
      <c r="BR9" s="468"/>
      <c r="BS9" s="468"/>
      <c r="BT9" s="468"/>
      <c r="BU9" s="469"/>
      <c r="BV9" s="467">
        <v>-23973</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15.3</v>
      </c>
      <c r="CU9" s="465"/>
      <c r="CV9" s="465"/>
      <c r="CW9" s="465"/>
      <c r="CX9" s="465"/>
      <c r="CY9" s="465"/>
      <c r="CZ9" s="465"/>
      <c r="DA9" s="466"/>
      <c r="DB9" s="464">
        <v>15.8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6054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378702</v>
      </c>
      <c r="BO10" s="468"/>
      <c r="BP10" s="468"/>
      <c r="BQ10" s="468"/>
      <c r="BR10" s="468"/>
      <c r="BS10" s="468"/>
      <c r="BT10" s="468"/>
      <c r="BU10" s="469"/>
      <c r="BV10" s="467">
        <v>290012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4995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105</v>
      </c>
      <c r="AV12" s="500"/>
      <c r="AW12" s="500"/>
      <c r="AX12" s="500"/>
      <c r="AY12" s="501" t="s">
        <v>135</v>
      </c>
      <c r="AZ12" s="502"/>
      <c r="BA12" s="502"/>
      <c r="BB12" s="502"/>
      <c r="BC12" s="502"/>
      <c r="BD12" s="502"/>
      <c r="BE12" s="502"/>
      <c r="BF12" s="502"/>
      <c r="BG12" s="502"/>
      <c r="BH12" s="502"/>
      <c r="BI12" s="502"/>
      <c r="BJ12" s="502"/>
      <c r="BK12" s="502"/>
      <c r="BL12" s="502"/>
      <c r="BM12" s="503"/>
      <c r="BN12" s="467">
        <v>356000</v>
      </c>
      <c r="BO12" s="468"/>
      <c r="BP12" s="468"/>
      <c r="BQ12" s="468"/>
      <c r="BR12" s="468"/>
      <c r="BS12" s="468"/>
      <c r="BT12" s="468"/>
      <c r="BU12" s="469"/>
      <c r="BV12" s="467">
        <v>298000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4957</v>
      </c>
      <c r="S13" s="552"/>
      <c r="T13" s="552"/>
      <c r="U13" s="552"/>
      <c r="V13" s="553"/>
      <c r="W13" s="483" t="s">
        <v>140</v>
      </c>
      <c r="X13" s="484"/>
      <c r="Y13" s="484"/>
      <c r="Z13" s="484"/>
      <c r="AA13" s="484"/>
      <c r="AB13" s="474"/>
      <c r="AC13" s="518">
        <v>200</v>
      </c>
      <c r="AD13" s="519"/>
      <c r="AE13" s="519"/>
      <c r="AF13" s="519"/>
      <c r="AG13" s="561"/>
      <c r="AH13" s="518">
        <v>217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39826</v>
      </c>
      <c r="BO13" s="468"/>
      <c r="BP13" s="468"/>
      <c r="BQ13" s="468"/>
      <c r="BR13" s="468"/>
      <c r="BS13" s="468"/>
      <c r="BT13" s="468"/>
      <c r="BU13" s="469"/>
      <c r="BV13" s="467">
        <v>-31961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15.7</v>
      </c>
      <c r="CU13" s="465"/>
      <c r="CV13" s="465"/>
      <c r="CW13" s="465"/>
      <c r="CX13" s="465"/>
      <c r="CY13" s="465"/>
      <c r="CZ13" s="465"/>
      <c r="DA13" s="466"/>
      <c r="DB13" s="464">
        <v>14.8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5114</v>
      </c>
      <c r="S14" s="552"/>
      <c r="T14" s="552"/>
      <c r="U14" s="552"/>
      <c r="V14" s="553"/>
      <c r="W14" s="457"/>
      <c r="X14" s="458"/>
      <c r="Y14" s="458"/>
      <c r="Z14" s="458"/>
      <c r="AA14" s="458"/>
      <c r="AB14" s="447"/>
      <c r="AC14" s="554">
        <v>8.4</v>
      </c>
      <c r="AD14" s="555"/>
      <c r="AE14" s="555"/>
      <c r="AF14" s="555"/>
      <c r="AG14" s="556"/>
      <c r="AH14" s="554">
        <v>8.3000000000000007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103.7</v>
      </c>
      <c r="CU14" s="566"/>
      <c r="CV14" s="566"/>
      <c r="CW14" s="566"/>
      <c r="CX14" s="566"/>
      <c r="CY14" s="566"/>
      <c r="CZ14" s="566"/>
      <c r="DA14" s="567"/>
      <c r="DB14" s="565">
        <v>114.6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5096</v>
      </c>
      <c r="S15" s="552"/>
      <c r="T15" s="552"/>
      <c r="U15" s="552"/>
      <c r="V15" s="553"/>
      <c r="W15" s="483" t="s">
        <v>148</v>
      </c>
      <c r="X15" s="484"/>
      <c r="Y15" s="484"/>
      <c r="Z15" s="484"/>
      <c r="AA15" s="484"/>
      <c r="AB15" s="474"/>
      <c r="AC15" s="518">
        <v>713</v>
      </c>
      <c r="AD15" s="519"/>
      <c r="AE15" s="519"/>
      <c r="AF15" s="519"/>
      <c r="AG15" s="561"/>
      <c r="AH15" s="518">
        <v>864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621355</v>
      </c>
      <c r="BO15" s="431"/>
      <c r="BP15" s="431"/>
      <c r="BQ15" s="431"/>
      <c r="BR15" s="431"/>
      <c r="BS15" s="431"/>
      <c r="BT15" s="431"/>
      <c r="BU15" s="432"/>
      <c r="BV15" s="430">
        <v>726385</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29.8</v>
      </c>
      <c r="AD16" s="555"/>
      <c r="AE16" s="555"/>
      <c r="AF16" s="555"/>
      <c r="AG16" s="556"/>
      <c r="AH16" s="554">
        <v>33.1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2331116</v>
      </c>
      <c r="BO16" s="468"/>
      <c r="BP16" s="468"/>
      <c r="BQ16" s="468"/>
      <c r="BR16" s="468"/>
      <c r="BS16" s="468"/>
      <c r="BT16" s="468"/>
      <c r="BU16" s="469"/>
      <c r="BV16" s="467">
        <v>2310398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1482</v>
      </c>
      <c r="AD17" s="519"/>
      <c r="AE17" s="519"/>
      <c r="AF17" s="519"/>
      <c r="AG17" s="561"/>
      <c r="AH17" s="518">
        <v>1533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789376</v>
      </c>
      <c r="BO17" s="468"/>
      <c r="BP17" s="468"/>
      <c r="BQ17" s="468"/>
      <c r="BR17" s="468"/>
      <c r="BS17" s="468"/>
      <c r="BT17" s="468"/>
      <c r="BU17" s="469"/>
      <c r="BV17" s="467">
        <v>926963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201.7</v>
      </c>
      <c r="M18" s="583"/>
      <c r="N18" s="583"/>
      <c r="O18" s="583"/>
      <c r="P18" s="583"/>
      <c r="Q18" s="583"/>
      <c r="R18" s="584"/>
      <c r="S18" s="584"/>
      <c r="T18" s="584"/>
      <c r="U18" s="584"/>
      <c r="V18" s="585"/>
      <c r="W18" s="485"/>
      <c r="X18" s="486"/>
      <c r="Y18" s="486"/>
      <c r="Z18" s="486"/>
      <c r="AA18" s="486"/>
      <c r="AB18" s="477"/>
      <c r="AC18" s="586">
        <v>61.9</v>
      </c>
      <c r="AD18" s="587"/>
      <c r="AE18" s="587"/>
      <c r="AF18" s="587"/>
      <c r="AG18" s="588"/>
      <c r="AH18" s="586">
        <v>58.6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2628951</v>
      </c>
      <c r="BO18" s="468"/>
      <c r="BP18" s="468"/>
      <c r="BQ18" s="468"/>
      <c r="BR18" s="468"/>
      <c r="BS18" s="468"/>
      <c r="BT18" s="468"/>
      <c r="BU18" s="469"/>
      <c r="BV18" s="467">
        <v>2614826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3533175</v>
      </c>
      <c r="BO19" s="468"/>
      <c r="BP19" s="468"/>
      <c r="BQ19" s="468"/>
      <c r="BR19" s="468"/>
      <c r="BS19" s="468"/>
      <c r="BT19" s="468"/>
      <c r="BU19" s="469"/>
      <c r="BV19" s="467">
        <v>3384813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2168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4808816</v>
      </c>
      <c r="BO23" s="468"/>
      <c r="BP23" s="468"/>
      <c r="BQ23" s="468"/>
      <c r="BR23" s="468"/>
      <c r="BS23" s="468"/>
      <c r="BT23" s="468"/>
      <c r="BU23" s="469"/>
      <c r="BV23" s="467">
        <v>4924727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6280</v>
      </c>
      <c r="R24" s="519"/>
      <c r="S24" s="519"/>
      <c r="T24" s="519"/>
      <c r="U24" s="519"/>
      <c r="V24" s="561"/>
      <c r="W24" s="620"/>
      <c r="X24" s="608"/>
      <c r="Y24" s="609"/>
      <c r="Z24" s="517" t="s">
        <v>172</v>
      </c>
      <c r="AA24" s="497"/>
      <c r="AB24" s="497"/>
      <c r="AC24" s="497"/>
      <c r="AD24" s="497"/>
      <c r="AE24" s="497"/>
      <c r="AF24" s="497"/>
      <c r="AG24" s="498"/>
      <c r="AH24" s="518">
        <v>74</v>
      </c>
      <c r="AI24" s="519"/>
      <c r="AJ24" s="519"/>
      <c r="AK24" s="519"/>
      <c r="AL24" s="561"/>
      <c r="AM24" s="518">
        <v>223332</v>
      </c>
      <c r="AN24" s="519"/>
      <c r="AO24" s="519"/>
      <c r="AP24" s="519"/>
      <c r="AQ24" s="519"/>
      <c r="AR24" s="561"/>
      <c r="AS24" s="518">
        <v>3018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3980983</v>
      </c>
      <c r="BO24" s="468"/>
      <c r="BP24" s="468"/>
      <c r="BQ24" s="468"/>
      <c r="BR24" s="468"/>
      <c r="BS24" s="468"/>
      <c r="BT24" s="468"/>
      <c r="BU24" s="469"/>
      <c r="BV24" s="467">
        <v>3979745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5346</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82960</v>
      </c>
      <c r="BO25" s="431"/>
      <c r="BP25" s="431"/>
      <c r="BQ25" s="431"/>
      <c r="BR25" s="431"/>
      <c r="BS25" s="431"/>
      <c r="BT25" s="431"/>
      <c r="BU25" s="432"/>
      <c r="BV25" s="430">
        <v>75439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5105</v>
      </c>
      <c r="R26" s="519"/>
      <c r="S26" s="519"/>
      <c r="T26" s="519"/>
      <c r="U26" s="519"/>
      <c r="V26" s="561"/>
      <c r="W26" s="620"/>
      <c r="X26" s="608"/>
      <c r="Y26" s="609"/>
      <c r="Z26" s="517" t="s">
        <v>178</v>
      </c>
      <c r="AA26" s="630"/>
      <c r="AB26" s="630"/>
      <c r="AC26" s="630"/>
      <c r="AD26" s="630"/>
      <c r="AE26" s="630"/>
      <c r="AF26" s="630"/>
      <c r="AG26" s="631"/>
      <c r="AH26" s="518">
        <v>3</v>
      </c>
      <c r="AI26" s="519"/>
      <c r="AJ26" s="519"/>
      <c r="AK26" s="519"/>
      <c r="AL26" s="561"/>
      <c r="AM26" s="518">
        <v>7974</v>
      </c>
      <c r="AN26" s="519"/>
      <c r="AO26" s="519"/>
      <c r="AP26" s="519"/>
      <c r="AQ26" s="519"/>
      <c r="AR26" s="561"/>
      <c r="AS26" s="518">
        <v>2658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2530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2290</v>
      </c>
      <c r="R28" s="519"/>
      <c r="S28" s="519"/>
      <c r="T28" s="519"/>
      <c r="U28" s="519"/>
      <c r="V28" s="561"/>
      <c r="W28" s="620"/>
      <c r="X28" s="608"/>
      <c r="Y28" s="609"/>
      <c r="Z28" s="517" t="s">
        <v>186</v>
      </c>
      <c r="AA28" s="497"/>
      <c r="AB28" s="497"/>
      <c r="AC28" s="497"/>
      <c r="AD28" s="497"/>
      <c r="AE28" s="497"/>
      <c r="AF28" s="497"/>
      <c r="AG28" s="498"/>
      <c r="AH28" s="518" t="s">
        <v>128</v>
      </c>
      <c r="AI28" s="519"/>
      <c r="AJ28" s="519"/>
      <c r="AK28" s="519"/>
      <c r="AL28" s="561"/>
      <c r="AM28" s="518" t="s">
        <v>137</v>
      </c>
      <c r="AN28" s="519"/>
      <c r="AO28" s="519"/>
      <c r="AP28" s="519"/>
      <c r="AQ28" s="519"/>
      <c r="AR28" s="561"/>
      <c r="AS28" s="518" t="s">
        <v>137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1041978</v>
      </c>
      <c r="BO28" s="431"/>
      <c r="BP28" s="431"/>
      <c r="BQ28" s="431"/>
      <c r="BR28" s="431"/>
      <c r="BS28" s="431"/>
      <c r="BT28" s="431"/>
      <c r="BU28" s="432"/>
      <c r="BV28" s="430">
        <v>1019276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10</v>
      </c>
      <c r="M29" s="519"/>
      <c r="N29" s="519"/>
      <c r="O29" s="519"/>
      <c r="P29" s="561"/>
      <c r="Q29" s="518">
        <v>2220</v>
      </c>
      <c r="R29" s="519"/>
      <c r="S29" s="519"/>
      <c r="T29" s="519"/>
      <c r="U29" s="519"/>
      <c r="V29" s="561"/>
      <c r="W29" s="621"/>
      <c r="X29" s="622"/>
      <c r="Y29" s="623"/>
      <c r="Z29" s="517" t="s">
        <v>189</v>
      </c>
      <c r="AA29" s="497"/>
      <c r="AB29" s="497"/>
      <c r="AC29" s="497"/>
      <c r="AD29" s="497"/>
      <c r="AE29" s="497"/>
      <c r="AF29" s="497"/>
      <c r="AG29" s="498"/>
      <c r="AH29" s="518">
        <v>76</v>
      </c>
      <c r="AI29" s="519"/>
      <c r="AJ29" s="519"/>
      <c r="AK29" s="519"/>
      <c r="AL29" s="561"/>
      <c r="AM29" s="518">
        <v>230258</v>
      </c>
      <c r="AN29" s="519"/>
      <c r="AO29" s="519"/>
      <c r="AP29" s="519"/>
      <c r="AQ29" s="519"/>
      <c r="AR29" s="561"/>
      <c r="AS29" s="518">
        <v>3030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430869</v>
      </c>
      <c r="BO29" s="468"/>
      <c r="BP29" s="468"/>
      <c r="BQ29" s="468"/>
      <c r="BR29" s="468"/>
      <c r="BS29" s="468"/>
      <c r="BT29" s="468"/>
      <c r="BU29" s="469"/>
      <c r="BV29" s="467">
        <v>421904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95.4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278516</v>
      </c>
      <c r="BO30" s="644"/>
      <c r="BP30" s="644"/>
      <c r="BQ30" s="644"/>
      <c r="BR30" s="644"/>
      <c r="BS30" s="644"/>
      <c r="BT30" s="644"/>
      <c r="BU30" s="645"/>
      <c r="BV30" s="643">
        <v>274680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201</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小坂町国民健康保険特別会計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IF('各会計、関係団体の財政状況及び健全化判断比率'!B32="","",'各会計、関係団体の財政状況及び健全化判断比率'!B32)</f>
        <v>小坂町水道事業会計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IF('各会計、関係団体の財政状況及び健全化判断比率'!B33="","",'各会計、関係団体の財政状況及び健全化判断比率'!B33)</f>
        <v>小坂町下水道事業特別会計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秋田県市町村総合事務組合（一般会計）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小坂まちづくり株式会社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小坂町歯科診療所特別会計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小坂町後期高齢者医療特別会計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秋田県市町村総合事務組合（交通災害共済事業等特別会計）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小坂町中小企業従業員退職金等共済事業特別会計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小坂町介護保険特別会計（保険事業勘定）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秋田県市町村会館管理組合（一般会計）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小坂町菅原ヤヱ奨学資金特別会計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小坂町介護保険特別会計（介護サービス事業勘定）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秋田県後期高齢者医療広域連合（一般会計）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秋田県後期高齢者医療広域連合（後期高齢者医療特別会計）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秋田県町村電算システム共同事業組合（一般会計）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鹿角広域行政組合（一般会計）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鹿角広域行政組合（鹿角地域ふるさと市町村圏基金特別会計）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a+E7x4U6T7geFrMXxSPlKqJNmXzNWqwVcwVAN9TgEjZmfbGleNlUodThDIczbQfOIRvY0vSUMBhI9CE82nVmQ==" saltValue="8AVIZLpq4R/BuQxJxUQN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564</v>
      </c>
      <c r="D34" s="1248"/>
      <c r="E34" s="1249"/>
      <c r="F34" s="32">
        <v>0.53</v>
      </c>
      <c r="G34" s="33">
        <v>0.74</v>
      </c>
      <c r="H34" s="33">
        <v>0.56999999999999995</v>
      </c>
      <c r="I34" s="33">
        <v>0.32</v>
      </c>
      <c r="J34" s="34" t="s">
        <v>565</v>
      </c>
      <c r="K34" s="22"/>
      <c r="L34" s="22"/>
      <c r="M34" s="22"/>
      <c r="N34" s="22"/>
      <c r="O34" s="22"/>
      <c r="P34" s="22"/>
    </row>
    <row r="35" spans="1:16" ht="39" customHeight="1" x14ac:dyDescent="0.15">
      <c r="A35" s="22"/>
      <c r="B35" s="35"/>
      <c r="C35" s="1242" t="s">
        <v>566</v>
      </c>
      <c r="D35" s="1243"/>
      <c r="E35" s="1244"/>
      <c r="F35" s="36">
        <v>8.7799999999999994</v>
      </c>
      <c r="G35" s="37">
        <v>9.73</v>
      </c>
      <c r="H35" s="37">
        <v>10.54</v>
      </c>
      <c r="I35" s="37">
        <v>10.67</v>
      </c>
      <c r="J35" s="38">
        <v>10.85</v>
      </c>
      <c r="K35" s="22"/>
      <c r="L35" s="22"/>
      <c r="M35" s="22"/>
      <c r="N35" s="22"/>
      <c r="O35" s="22"/>
      <c r="P35" s="22"/>
    </row>
    <row r="36" spans="1:16" ht="39" customHeight="1" x14ac:dyDescent="0.15">
      <c r="A36" s="22"/>
      <c r="B36" s="35"/>
      <c r="C36" s="1242" t="s">
        <v>567</v>
      </c>
      <c r="D36" s="1243"/>
      <c r="E36" s="1244"/>
      <c r="F36" s="36">
        <v>5.79</v>
      </c>
      <c r="G36" s="37">
        <v>3.92</v>
      </c>
      <c r="H36" s="37">
        <v>4.3600000000000003</v>
      </c>
      <c r="I36" s="37">
        <v>3.43</v>
      </c>
      <c r="J36" s="38">
        <v>4.1500000000000004</v>
      </c>
      <c r="K36" s="22"/>
      <c r="L36" s="22"/>
      <c r="M36" s="22"/>
      <c r="N36" s="22"/>
      <c r="O36" s="22"/>
      <c r="P36" s="22"/>
    </row>
    <row r="37" spans="1:16" ht="39" customHeight="1" x14ac:dyDescent="0.15">
      <c r="A37" s="22"/>
      <c r="B37" s="35"/>
      <c r="C37" s="1242" t="s">
        <v>568</v>
      </c>
      <c r="D37" s="1243"/>
      <c r="E37" s="1244"/>
      <c r="F37" s="36">
        <v>0.13</v>
      </c>
      <c r="G37" s="37">
        <v>0.87</v>
      </c>
      <c r="H37" s="37">
        <v>1.46</v>
      </c>
      <c r="I37" s="37">
        <v>0.82</v>
      </c>
      <c r="J37" s="38">
        <v>0.25</v>
      </c>
      <c r="K37" s="22"/>
      <c r="L37" s="22"/>
      <c r="M37" s="22"/>
      <c r="N37" s="22"/>
      <c r="O37" s="22"/>
      <c r="P37" s="22"/>
    </row>
    <row r="38" spans="1:16" ht="39" customHeight="1" x14ac:dyDescent="0.15">
      <c r="A38" s="22"/>
      <c r="B38" s="35"/>
      <c r="C38" s="1242" t="s">
        <v>569</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570</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571</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573</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574</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Dqhhoa3+0mY83zGF5cHbWiMWMnWuoLT2d2u14pSv7F+SV2qQGWtKT2+4lLtc49aV4XCCowyogRQHAWUsUaG9Q==" saltValue="JE06TMFBd1AwZ6GjJj3C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427</v>
      </c>
      <c r="L45" s="60">
        <v>436</v>
      </c>
      <c r="M45" s="60">
        <v>531</v>
      </c>
      <c r="N45" s="60">
        <v>546</v>
      </c>
      <c r="O45" s="61">
        <v>556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224</v>
      </c>
      <c r="L48" s="64">
        <v>218</v>
      </c>
      <c r="M48" s="64">
        <v>227</v>
      </c>
      <c r="N48" s="64">
        <v>224</v>
      </c>
      <c r="O48" s="65">
        <v>220</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v>
      </c>
      <c r="L49" s="64">
        <v>11</v>
      </c>
      <c r="M49" s="64" t="s">
        <v>515</v>
      </c>
      <c r="N49" s="64" t="s">
        <v>515</v>
      </c>
      <c r="O49" s="65" t="s">
        <v>515</v>
      </c>
      <c r="P49" s="48"/>
      <c r="Q49" s="48"/>
      <c r="R49" s="48"/>
      <c r="S49" s="48"/>
      <c r="T49" s="48"/>
      <c r="U49" s="48"/>
    </row>
    <row r="50" spans="1:21" ht="30.75" customHeight="1" x14ac:dyDescent="0.15">
      <c r="A50" s="48"/>
      <c r="B50" s="1252"/>
      <c r="C50" s="1253"/>
      <c r="D50" s="62"/>
      <c r="E50" s="1258" t="s">
        <v>17</v>
      </c>
      <c r="F50" s="1258"/>
      <c r="G50" s="1258"/>
      <c r="H50" s="1258"/>
      <c r="I50" s="1258"/>
      <c r="J50" s="1259"/>
      <c r="K50" s="63">
        <v>16</v>
      </c>
      <c r="L50" s="64">
        <v>13</v>
      </c>
      <c r="M50" s="64">
        <v>13</v>
      </c>
      <c r="N50" s="64">
        <v>12</v>
      </c>
      <c r="O50" s="65">
        <v>12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515</v>
      </c>
      <c r="L51" s="64" t="s">
        <v>515</v>
      </c>
      <c r="M51" s="64" t="s">
        <v>515</v>
      </c>
      <c r="N51" s="64" t="s">
        <v>515</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359</v>
      </c>
      <c r="L52" s="64">
        <v>372</v>
      </c>
      <c r="M52" s="64">
        <v>429</v>
      </c>
      <c r="N52" s="64">
        <v>435</v>
      </c>
      <c r="O52" s="65">
        <v>441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318</v>
      </c>
      <c r="L53" s="69">
        <v>306</v>
      </c>
      <c r="M53" s="69">
        <v>342</v>
      </c>
      <c r="N53" s="69">
        <v>347</v>
      </c>
      <c r="O53" s="70">
        <v>347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sheetData>
  <sheetProtection algorithmName="SHA-512" hashValue="rmUY7u/i+O6sECYuWui5LFSVBaRqQVAaKCu92GyIpkNjB0pPVx+iI6EmSUGi9b+PhNtnXDLYhVbzJc+hAqdh3w==" saltValue="mdjpPWbO5hj9aiUgsvE7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5133</v>
      </c>
      <c r="J41" s="104">
        <v>5074</v>
      </c>
      <c r="K41" s="104">
        <v>5065</v>
      </c>
      <c r="L41" s="104">
        <v>4925</v>
      </c>
      <c r="M41" s="105">
        <v>4809</v>
      </c>
    </row>
    <row r="42" spans="2:13" ht="27.75" customHeight="1" x14ac:dyDescent="0.15">
      <c r="B42" s="1278"/>
      <c r="C42" s="1279"/>
      <c r="D42" s="106"/>
      <c r="E42" s="1284" t="s">
        <v>32</v>
      </c>
      <c r="F42" s="1284"/>
      <c r="G42" s="1284"/>
      <c r="H42" s="1285"/>
      <c r="I42" s="107">
        <v>96</v>
      </c>
      <c r="J42" s="108">
        <v>85</v>
      </c>
      <c r="K42" s="108">
        <v>74</v>
      </c>
      <c r="L42" s="108">
        <v>63</v>
      </c>
      <c r="M42" s="109">
        <v>53</v>
      </c>
    </row>
    <row r="43" spans="2:13" ht="27.75" customHeight="1" x14ac:dyDescent="0.15">
      <c r="B43" s="1278"/>
      <c r="C43" s="1279"/>
      <c r="D43" s="106"/>
      <c r="E43" s="1284" t="s">
        <v>33</v>
      </c>
      <c r="F43" s="1284"/>
      <c r="G43" s="1284"/>
      <c r="H43" s="1285"/>
      <c r="I43" s="107">
        <v>3530</v>
      </c>
      <c r="J43" s="108">
        <v>3488</v>
      </c>
      <c r="K43" s="108">
        <v>3404</v>
      </c>
      <c r="L43" s="108">
        <v>3227</v>
      </c>
      <c r="M43" s="109">
        <v>3087</v>
      </c>
    </row>
    <row r="44" spans="2:13" ht="27.75" customHeight="1" x14ac:dyDescent="0.15">
      <c r="B44" s="1278"/>
      <c r="C44" s="1279"/>
      <c r="D44" s="106"/>
      <c r="E44" s="1284" t="s">
        <v>34</v>
      </c>
      <c r="F44" s="1284"/>
      <c r="G44" s="1284"/>
      <c r="H44" s="1285"/>
      <c r="I44" s="107">
        <v>156</v>
      </c>
      <c r="J44" s="108">
        <v>141</v>
      </c>
      <c r="K44" s="108">
        <v>133</v>
      </c>
      <c r="L44" s="108">
        <v>129</v>
      </c>
      <c r="M44" s="109">
        <v>127</v>
      </c>
    </row>
    <row r="45" spans="2:13" ht="27.75" customHeight="1" x14ac:dyDescent="0.15">
      <c r="B45" s="1278"/>
      <c r="C45" s="1279"/>
      <c r="D45" s="106"/>
      <c r="E45" s="1284" t="s">
        <v>35</v>
      </c>
      <c r="F45" s="1284"/>
      <c r="G45" s="1284"/>
      <c r="H45" s="1285"/>
      <c r="I45" s="107">
        <v>605</v>
      </c>
      <c r="J45" s="108">
        <v>571</v>
      </c>
      <c r="K45" s="108">
        <v>538</v>
      </c>
      <c r="L45" s="108">
        <v>490</v>
      </c>
      <c r="M45" s="109">
        <v>470</v>
      </c>
    </row>
    <row r="46" spans="2:13" ht="27.75" customHeight="1" x14ac:dyDescent="0.15">
      <c r="B46" s="1278"/>
      <c r="C46" s="1279"/>
      <c r="D46" s="110"/>
      <c r="E46" s="1284" t="s">
        <v>36</v>
      </c>
      <c r="F46" s="1284"/>
      <c r="G46" s="1284"/>
      <c r="H46" s="1285"/>
      <c r="I46" s="107" t="s">
        <v>515</v>
      </c>
      <c r="J46" s="108" t="s">
        <v>515</v>
      </c>
      <c r="K46" s="108" t="s">
        <v>515</v>
      </c>
      <c r="L46" s="108" t="s">
        <v>515</v>
      </c>
      <c r="M46" s="109" t="s">
        <v>515</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1982</v>
      </c>
      <c r="J50" s="108">
        <v>1875</v>
      </c>
      <c r="K50" s="108">
        <v>1891</v>
      </c>
      <c r="L50" s="108">
        <v>1890</v>
      </c>
      <c r="M50" s="109">
        <v>1933</v>
      </c>
    </row>
    <row r="51" spans="2:13" ht="27.75" customHeight="1" x14ac:dyDescent="0.15">
      <c r="B51" s="1278"/>
      <c r="C51" s="1279"/>
      <c r="D51" s="106"/>
      <c r="E51" s="1284" t="s">
        <v>42</v>
      </c>
      <c r="F51" s="1284"/>
      <c r="G51" s="1284"/>
      <c r="H51" s="1285"/>
      <c r="I51" s="107">
        <v>44</v>
      </c>
      <c r="J51" s="108">
        <v>36</v>
      </c>
      <c r="K51" s="108">
        <v>28</v>
      </c>
      <c r="L51" s="108">
        <v>22</v>
      </c>
      <c r="M51" s="109">
        <v>17</v>
      </c>
    </row>
    <row r="52" spans="2:13" ht="27.75" customHeight="1" x14ac:dyDescent="0.15">
      <c r="B52" s="1280"/>
      <c r="C52" s="1281"/>
      <c r="D52" s="106"/>
      <c r="E52" s="1284" t="s">
        <v>43</v>
      </c>
      <c r="F52" s="1284"/>
      <c r="G52" s="1284"/>
      <c r="H52" s="1285"/>
      <c r="I52" s="107">
        <v>4556</v>
      </c>
      <c r="J52" s="108">
        <v>4575</v>
      </c>
      <c r="K52" s="108">
        <v>4608</v>
      </c>
      <c r="L52" s="108">
        <v>4399</v>
      </c>
      <c r="M52" s="109">
        <v>4363</v>
      </c>
    </row>
    <row r="53" spans="2:13" ht="27.75" customHeight="1" thickBot="1" x14ac:dyDescent="0.2">
      <c r="B53" s="1291" t="s">
        <v>44</v>
      </c>
      <c r="C53" s="1292"/>
      <c r="D53" s="113"/>
      <c r="E53" s="1293" t="s">
        <v>45</v>
      </c>
      <c r="F53" s="1293"/>
      <c r="G53" s="1293"/>
      <c r="H53" s="1294"/>
      <c r="I53" s="114">
        <v>2938</v>
      </c>
      <c r="J53" s="115">
        <v>2873</v>
      </c>
      <c r="K53" s="115">
        <v>2685</v>
      </c>
      <c r="L53" s="115">
        <v>2522</v>
      </c>
      <c r="M53" s="116">
        <v>2233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33rJSKsDjEkZbSDRce35JO8JiLYgCk9Y0j7taKy8g0N6mdUH+0Hyng0L81KHJMyho0LTm3yRLOK9fcynula1Q==" saltValue="ZQvOSZIlgFFrZw8Ko8XR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1027</v>
      </c>
      <c r="G55" s="128">
        <v>1019</v>
      </c>
      <c r="H55" s="129">
        <v>1042</v>
      </c>
    </row>
    <row r="56" spans="2:8" ht="52.5" customHeight="1" x14ac:dyDescent="0.15">
      <c r="B56" s="130"/>
      <c r="C56" s="1305" t="s">
        <v>49</v>
      </c>
      <c r="D56" s="1305"/>
      <c r="E56" s="1306"/>
      <c r="F56" s="131">
        <v>460</v>
      </c>
      <c r="G56" s="131">
        <v>422</v>
      </c>
      <c r="H56" s="132">
        <v>431</v>
      </c>
    </row>
    <row r="57" spans="2:8" ht="53.25" customHeight="1" x14ac:dyDescent="0.15">
      <c r="B57" s="130"/>
      <c r="C57" s="1307" t="s">
        <v>50</v>
      </c>
      <c r="D57" s="1307"/>
      <c r="E57" s="1308"/>
      <c r="F57" s="133">
        <v>268</v>
      </c>
      <c r="G57" s="133">
        <v>275</v>
      </c>
      <c r="H57" s="134">
        <v>279</v>
      </c>
    </row>
    <row r="58" spans="2:8" ht="45.75" customHeight="1" x14ac:dyDescent="0.15">
      <c r="B58" s="135"/>
      <c r="C58" s="1295" t="s">
        <v>592</v>
      </c>
      <c r="D58" s="1296"/>
      <c r="E58" s="1297"/>
      <c r="F58" s="136">
        <v>88</v>
      </c>
      <c r="G58" s="136">
        <v>88</v>
      </c>
      <c r="H58" s="137">
        <v>88</v>
      </c>
    </row>
    <row r="59" spans="2:8" ht="45.75" customHeight="1" x14ac:dyDescent="0.15">
      <c r="B59" s="135"/>
      <c r="C59" s="1295" t="s">
        <v>593</v>
      </c>
      <c r="D59" s="1296"/>
      <c r="E59" s="1297"/>
      <c r="F59" s="136">
        <v>63</v>
      </c>
      <c r="G59" s="136">
        <v>69</v>
      </c>
      <c r="H59" s="137">
        <v>76</v>
      </c>
    </row>
    <row r="60" spans="2:8" ht="45.75" customHeight="1" x14ac:dyDescent="0.15">
      <c r="B60" s="135"/>
      <c r="C60" s="1295" t="s">
        <v>594</v>
      </c>
      <c r="D60" s="1296"/>
      <c r="E60" s="1297"/>
      <c r="F60" s="136">
        <v>50</v>
      </c>
      <c r="G60" s="136">
        <v>50</v>
      </c>
      <c r="H60" s="137">
        <v>50</v>
      </c>
    </row>
    <row r="61" spans="2:8" ht="45.75" customHeight="1" x14ac:dyDescent="0.15">
      <c r="B61" s="135"/>
      <c r="C61" s="1295" t="s">
        <v>595</v>
      </c>
      <c r="D61" s="1296"/>
      <c r="E61" s="1297"/>
      <c r="F61" s="136">
        <v>43</v>
      </c>
      <c r="G61" s="136">
        <v>43</v>
      </c>
      <c r="H61" s="137">
        <v>36</v>
      </c>
    </row>
    <row r="62" spans="2:8" ht="45.75" customHeight="1" thickBot="1" x14ac:dyDescent="0.2">
      <c r="B62" s="138"/>
      <c r="C62" s="1298" t="s">
        <v>596</v>
      </c>
      <c r="D62" s="1299"/>
      <c r="E62" s="1300"/>
      <c r="F62" s="139">
        <v>11</v>
      </c>
      <c r="G62" s="139">
        <v>12</v>
      </c>
      <c r="H62" s="140">
        <v>13</v>
      </c>
    </row>
    <row r="63" spans="2:8" ht="52.5" customHeight="1" thickBot="1" x14ac:dyDescent="0.2">
      <c r="B63" s="141"/>
      <c r="C63" s="1301" t="s">
        <v>51</v>
      </c>
      <c r="D63" s="1301"/>
      <c r="E63" s="1302"/>
      <c r="F63" s="142">
        <v>1756</v>
      </c>
      <c r="G63" s="142">
        <v>1716</v>
      </c>
      <c r="H63" s="143">
        <v>1751</v>
      </c>
    </row>
    <row r="64" spans="2:8" ht="15" customHeight="1" x14ac:dyDescent="0.15"/>
  </sheetData>
  <sheetProtection algorithmName="SHA-512" hashValue="QP+5Ecg/9pcCLjnKPp1nSBu9CHN5hJsIjcKY3I2qZq8ZvIWhPx2VFfkteW4erHas0FlA6SpwQunmi0DRmx2rQg==" saltValue="OGH2cJmhUf5zc5Xy+MEB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FA0B0-4066-4DC5-81BF-5F8AAA7B061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601</v>
      </c>
      <c r="AO51" s="1325"/>
      <c r="AP51" s="1325"/>
      <c r="AQ51" s="1325"/>
      <c r="AR51" s="1325"/>
      <c r="AS51" s="1325"/>
      <c r="AT51" s="1325"/>
      <c r="AU51" s="1325"/>
      <c r="AV51" s="1325"/>
      <c r="AW51" s="1325"/>
      <c r="AX51" s="1325"/>
      <c r="AY51" s="1325"/>
      <c r="AZ51" s="1325"/>
      <c r="BA51" s="1325"/>
      <c r="BB51" s="1325" t="s">
        <v>602</v>
      </c>
      <c r="BC51" s="1325"/>
      <c r="BD51" s="1325"/>
      <c r="BE51" s="1325"/>
      <c r="BF51" s="1325"/>
      <c r="BG51" s="1325"/>
      <c r="BH51" s="1325"/>
      <c r="BI51" s="1325"/>
      <c r="BJ51" s="1325"/>
      <c r="BK51" s="1325"/>
      <c r="BL51" s="1325"/>
      <c r="BM51" s="1325"/>
      <c r="BN51" s="1325"/>
      <c r="BO51" s="1325"/>
      <c r="BP51" s="1323">
        <v>125.7</v>
      </c>
      <c r="BQ51" s="1323"/>
      <c r="BR51" s="1323"/>
      <c r="BS51" s="1323"/>
      <c r="BT51" s="1323"/>
      <c r="BU51" s="1323"/>
      <c r="BV51" s="1323"/>
      <c r="BW51" s="1323"/>
      <c r="BX51" s="1323">
        <v>123.7</v>
      </c>
      <c r="BY51" s="1323"/>
      <c r="BZ51" s="1323"/>
      <c r="CA51" s="1323"/>
      <c r="CB51" s="1323"/>
      <c r="CC51" s="1323"/>
      <c r="CD51" s="1323"/>
      <c r="CE51" s="1323"/>
      <c r="CF51" s="1323">
        <v>122.1</v>
      </c>
      <c r="CG51" s="1323"/>
      <c r="CH51" s="1323"/>
      <c r="CI51" s="1323"/>
      <c r="CJ51" s="1323"/>
      <c r="CK51" s="1323"/>
      <c r="CL51" s="1323"/>
      <c r="CM51" s="1323"/>
      <c r="CN51" s="1323">
        <v>114.6</v>
      </c>
      <c r="CO51" s="1323"/>
      <c r="CP51" s="1323"/>
      <c r="CQ51" s="1323"/>
      <c r="CR51" s="1323"/>
      <c r="CS51" s="1323"/>
      <c r="CT51" s="1323"/>
      <c r="CU51" s="1323"/>
      <c r="CV51" s="1323">
        <v>103.7</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603</v>
      </c>
      <c r="BC53" s="1325"/>
      <c r="BD53" s="1325"/>
      <c r="BE53" s="1325"/>
      <c r="BF53" s="1325"/>
      <c r="BG53" s="1325"/>
      <c r="BH53" s="1325"/>
      <c r="BI53" s="1325"/>
      <c r="BJ53" s="1325"/>
      <c r="BK53" s="1325"/>
      <c r="BL53" s="1325"/>
      <c r="BM53" s="1325"/>
      <c r="BN53" s="1325"/>
      <c r="BO53" s="1325"/>
      <c r="BP53" s="1323">
        <v>54.1</v>
      </c>
      <c r="BQ53" s="1323"/>
      <c r="BR53" s="1323"/>
      <c r="BS53" s="1323"/>
      <c r="BT53" s="1323"/>
      <c r="BU53" s="1323"/>
      <c r="BV53" s="1323"/>
      <c r="BW53" s="1323"/>
      <c r="BX53" s="1323">
        <v>57.1</v>
      </c>
      <c r="BY53" s="1323"/>
      <c r="BZ53" s="1323"/>
      <c r="CA53" s="1323"/>
      <c r="CB53" s="1323"/>
      <c r="CC53" s="1323"/>
      <c r="CD53" s="1323"/>
      <c r="CE53" s="1323"/>
      <c r="CF53" s="1323">
        <v>57.1</v>
      </c>
      <c r="CG53" s="1323"/>
      <c r="CH53" s="1323"/>
      <c r="CI53" s="1323"/>
      <c r="CJ53" s="1323"/>
      <c r="CK53" s="1323"/>
      <c r="CL53" s="1323"/>
      <c r="CM53" s="1323"/>
      <c r="CN53" s="1323">
        <v>58.4</v>
      </c>
      <c r="CO53" s="1323"/>
      <c r="CP53" s="1323"/>
      <c r="CQ53" s="1323"/>
      <c r="CR53" s="1323"/>
      <c r="CS53" s="1323"/>
      <c r="CT53" s="1323"/>
      <c r="CU53" s="1323"/>
      <c r="CV53" s="1323">
        <v>59.6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604</v>
      </c>
      <c r="AO55" s="1322"/>
      <c r="AP55" s="1322"/>
      <c r="AQ55" s="1322"/>
      <c r="AR55" s="1322"/>
      <c r="AS55" s="1322"/>
      <c r="AT55" s="1322"/>
      <c r="AU55" s="1322"/>
      <c r="AV55" s="1322"/>
      <c r="AW55" s="1322"/>
      <c r="AX55" s="1322"/>
      <c r="AY55" s="1322"/>
      <c r="AZ55" s="1322"/>
      <c r="BA55" s="1322"/>
      <c r="BB55" s="1325" t="s">
        <v>602</v>
      </c>
      <c r="BC55" s="1325"/>
      <c r="BD55" s="1325"/>
      <c r="BE55" s="1325"/>
      <c r="BF55" s="1325"/>
      <c r="BG55" s="1325"/>
      <c r="BH55" s="1325"/>
      <c r="BI55" s="1325"/>
      <c r="BJ55" s="1325"/>
      <c r="BK55" s="1325"/>
      <c r="BL55" s="1325"/>
      <c r="BM55" s="1325"/>
      <c r="BN55" s="1325"/>
      <c r="BO55" s="1325"/>
      <c r="BP55" s="1323">
        <v>0.8</v>
      </c>
      <c r="BQ55" s="1323"/>
      <c r="BR55" s="1323"/>
      <c r="BS55" s="1323"/>
      <c r="BT55" s="1323"/>
      <c r="BU55" s="1323"/>
      <c r="BV55" s="1323"/>
      <c r="BW55" s="1323"/>
      <c r="BX55" s="1323">
        <v>25.4</v>
      </c>
      <c r="BY55" s="1323"/>
      <c r="BZ55" s="1323"/>
      <c r="CA55" s="1323"/>
      <c r="CB55" s="1323"/>
      <c r="CC55" s="1323"/>
      <c r="CD55" s="1323"/>
      <c r="CE55" s="1323"/>
      <c r="CF55" s="1323">
        <v>23.4</v>
      </c>
      <c r="CG55" s="1323"/>
      <c r="CH55" s="1323"/>
      <c r="CI55" s="1323"/>
      <c r="CJ55" s="1323"/>
      <c r="CK55" s="1323"/>
      <c r="CL55" s="1323"/>
      <c r="CM55" s="1323"/>
      <c r="CN55" s="1323">
        <v>7.7</v>
      </c>
      <c r="CO55" s="1323"/>
      <c r="CP55" s="1323"/>
      <c r="CQ55" s="1323"/>
      <c r="CR55" s="1323"/>
      <c r="CS55" s="1323"/>
      <c r="CT55" s="1323"/>
      <c r="CU55" s="1323"/>
      <c r="CV55" s="1323">
        <v>3.2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603</v>
      </c>
      <c r="BC57" s="1325"/>
      <c r="BD57" s="1325"/>
      <c r="BE57" s="1325"/>
      <c r="BF57" s="1325"/>
      <c r="BG57" s="1325"/>
      <c r="BH57" s="1325"/>
      <c r="BI57" s="1325"/>
      <c r="BJ57" s="1325"/>
      <c r="BK57" s="1325"/>
      <c r="BL57" s="1325"/>
      <c r="BM57" s="1325"/>
      <c r="BN57" s="1325"/>
      <c r="BO57" s="1325"/>
      <c r="BP57" s="1323">
        <v>56.2</v>
      </c>
      <c r="BQ57" s="1323"/>
      <c r="BR57" s="1323"/>
      <c r="BS57" s="1323"/>
      <c r="BT57" s="1323"/>
      <c r="BU57" s="1323"/>
      <c r="BV57" s="1323"/>
      <c r="BW57" s="1323"/>
      <c r="BX57" s="1323">
        <v>58.7</v>
      </c>
      <c r="BY57" s="1323"/>
      <c r="BZ57" s="1323"/>
      <c r="CA57" s="1323"/>
      <c r="CB57" s="1323"/>
      <c r="CC57" s="1323"/>
      <c r="CD57" s="1323"/>
      <c r="CE57" s="1323"/>
      <c r="CF57" s="1323">
        <v>59.2</v>
      </c>
      <c r="CG57" s="1323"/>
      <c r="CH57" s="1323"/>
      <c r="CI57" s="1323"/>
      <c r="CJ57" s="1323"/>
      <c r="CK57" s="1323"/>
      <c r="CL57" s="1323"/>
      <c r="CM57" s="1323"/>
      <c r="CN57" s="1323">
        <v>63.4</v>
      </c>
      <c r="CO57" s="1323"/>
      <c r="CP57" s="1323"/>
      <c r="CQ57" s="1323"/>
      <c r="CR57" s="1323"/>
      <c r="CS57" s="1323"/>
      <c r="CT57" s="1323"/>
      <c r="CU57" s="1323"/>
      <c r="CV57" s="1323">
        <v>63.1</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601</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3">
        <v>125.7</v>
      </c>
      <c r="BQ73" s="1323"/>
      <c r="BR73" s="1323"/>
      <c r="BS73" s="1323"/>
      <c r="BT73" s="1323"/>
      <c r="BU73" s="1323"/>
      <c r="BV73" s="1323"/>
      <c r="BW73" s="1323"/>
      <c r="BX73" s="1323">
        <v>123.7</v>
      </c>
      <c r="BY73" s="1323"/>
      <c r="BZ73" s="1323"/>
      <c r="CA73" s="1323"/>
      <c r="CB73" s="1323"/>
      <c r="CC73" s="1323"/>
      <c r="CD73" s="1323"/>
      <c r="CE73" s="1323"/>
      <c r="CF73" s="1323">
        <v>122.1</v>
      </c>
      <c r="CG73" s="1323"/>
      <c r="CH73" s="1323"/>
      <c r="CI73" s="1323"/>
      <c r="CJ73" s="1323"/>
      <c r="CK73" s="1323"/>
      <c r="CL73" s="1323"/>
      <c r="CM73" s="1323"/>
      <c r="CN73" s="1323">
        <v>114.6</v>
      </c>
      <c r="CO73" s="1323"/>
      <c r="CP73" s="1323"/>
      <c r="CQ73" s="1323"/>
      <c r="CR73" s="1323"/>
      <c r="CS73" s="1323"/>
      <c r="CT73" s="1323"/>
      <c r="CU73" s="1323"/>
      <c r="CV73" s="1323">
        <v>103.7</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606</v>
      </c>
      <c r="BC75" s="1325"/>
      <c r="BD75" s="1325"/>
      <c r="BE75" s="1325"/>
      <c r="BF75" s="1325"/>
      <c r="BG75" s="1325"/>
      <c r="BH75" s="1325"/>
      <c r="BI75" s="1325"/>
      <c r="BJ75" s="1325"/>
      <c r="BK75" s="1325"/>
      <c r="BL75" s="1325"/>
      <c r="BM75" s="1325"/>
      <c r="BN75" s="1325"/>
      <c r="BO75" s="1325"/>
      <c r="BP75" s="1323">
        <v>13.2</v>
      </c>
      <c r="BQ75" s="1323"/>
      <c r="BR75" s="1323"/>
      <c r="BS75" s="1323"/>
      <c r="BT75" s="1323"/>
      <c r="BU75" s="1323"/>
      <c r="BV75" s="1323"/>
      <c r="BW75" s="1323"/>
      <c r="BX75" s="1323">
        <v>13.3</v>
      </c>
      <c r="BY75" s="1323"/>
      <c r="BZ75" s="1323"/>
      <c r="CA75" s="1323"/>
      <c r="CB75" s="1323"/>
      <c r="CC75" s="1323"/>
      <c r="CD75" s="1323"/>
      <c r="CE75" s="1323"/>
      <c r="CF75" s="1323">
        <v>14</v>
      </c>
      <c r="CG75" s="1323"/>
      <c r="CH75" s="1323"/>
      <c r="CI75" s="1323"/>
      <c r="CJ75" s="1323"/>
      <c r="CK75" s="1323"/>
      <c r="CL75" s="1323"/>
      <c r="CM75" s="1323"/>
      <c r="CN75" s="1323">
        <v>14.8</v>
      </c>
      <c r="CO75" s="1323"/>
      <c r="CP75" s="1323"/>
      <c r="CQ75" s="1323"/>
      <c r="CR75" s="1323"/>
      <c r="CS75" s="1323"/>
      <c r="CT75" s="1323"/>
      <c r="CU75" s="1323"/>
      <c r="CV75" s="1323">
        <v>15.7</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604</v>
      </c>
      <c r="AO77" s="1322"/>
      <c r="AP77" s="1322"/>
      <c r="AQ77" s="1322"/>
      <c r="AR77" s="1322"/>
      <c r="AS77" s="1322"/>
      <c r="AT77" s="1322"/>
      <c r="AU77" s="1322"/>
      <c r="AV77" s="1322"/>
      <c r="AW77" s="1322"/>
      <c r="AX77" s="1322"/>
      <c r="AY77" s="1322"/>
      <c r="AZ77" s="1322"/>
      <c r="BA77" s="1322"/>
      <c r="BB77" s="1325" t="s">
        <v>602</v>
      </c>
      <c r="BC77" s="1325"/>
      <c r="BD77" s="1325"/>
      <c r="BE77" s="1325"/>
      <c r="BF77" s="1325"/>
      <c r="BG77" s="1325"/>
      <c r="BH77" s="1325"/>
      <c r="BI77" s="1325"/>
      <c r="BJ77" s="1325"/>
      <c r="BK77" s="1325"/>
      <c r="BL77" s="1325"/>
      <c r="BM77" s="1325"/>
      <c r="BN77" s="1325"/>
      <c r="BO77" s="1325"/>
      <c r="BP77" s="1323">
        <v>0.8</v>
      </c>
      <c r="BQ77" s="1323"/>
      <c r="BR77" s="1323"/>
      <c r="BS77" s="1323"/>
      <c r="BT77" s="1323"/>
      <c r="BU77" s="1323"/>
      <c r="BV77" s="1323"/>
      <c r="BW77" s="1323"/>
      <c r="BX77" s="1323">
        <v>25.4</v>
      </c>
      <c r="BY77" s="1323"/>
      <c r="BZ77" s="1323"/>
      <c r="CA77" s="1323"/>
      <c r="CB77" s="1323"/>
      <c r="CC77" s="1323"/>
      <c r="CD77" s="1323"/>
      <c r="CE77" s="1323"/>
      <c r="CF77" s="1323">
        <v>23.4</v>
      </c>
      <c r="CG77" s="1323"/>
      <c r="CH77" s="1323"/>
      <c r="CI77" s="1323"/>
      <c r="CJ77" s="1323"/>
      <c r="CK77" s="1323"/>
      <c r="CL77" s="1323"/>
      <c r="CM77" s="1323"/>
      <c r="CN77" s="1323">
        <v>7.7</v>
      </c>
      <c r="CO77" s="1323"/>
      <c r="CP77" s="1323"/>
      <c r="CQ77" s="1323"/>
      <c r="CR77" s="1323"/>
      <c r="CS77" s="1323"/>
      <c r="CT77" s="1323"/>
      <c r="CU77" s="1323"/>
      <c r="CV77" s="1323">
        <v>3.2</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606</v>
      </c>
      <c r="BC79" s="1325"/>
      <c r="BD79" s="1325"/>
      <c r="BE79" s="1325"/>
      <c r="BF79" s="1325"/>
      <c r="BG79" s="1325"/>
      <c r="BH79" s="1325"/>
      <c r="BI79" s="1325"/>
      <c r="BJ79" s="1325"/>
      <c r="BK79" s="1325"/>
      <c r="BL79" s="1325"/>
      <c r="BM79" s="1325"/>
      <c r="BN79" s="1325"/>
      <c r="BO79" s="1325"/>
      <c r="BP79" s="1323">
        <v>8.1</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LqovKYh/Kf8O38Yl4dnF/6jQPM/RnitXe6XEFHujGjyRVXkut8Obwlr/RhDi5BsxZPzrcEP7I+VceBXtZhGRg==" saltValue="ONMCB/3syE+oKtrTwRf5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7A311-566C-40E5-A3D7-D94A99BD590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xAvQF24ORalmXd6nGHTu1REluF2oV+bdOmytAYYCQcMEeKaJr/PR/Gn7VHtB2m3wxe50DWfvG+Y4glXJNM1i3Q==" saltValue="rbH0XnA7d1W2FxVBI1nA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693AD-3EA7-4A3C-A268-6A60BB91311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rSv23aTAfq4g3oyY8WYHyjGc2zHIky2x4kcK9eZPyqNUgN8kxcbqRQATQMaAXpHriFKZ8UtH2bRc9ZCyYx2KwQ==" saltValue="zjBuf0LnukOGzE0YiU42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93865</v>
      </c>
      <c r="E3" s="162"/>
      <c r="F3" s="163">
        <v>128611</v>
      </c>
      <c r="G3" s="164"/>
      <c r="H3" s="165"/>
    </row>
    <row r="4" spans="1:8" x14ac:dyDescent="0.15">
      <c r="A4" s="166"/>
      <c r="B4" s="167"/>
      <c r="C4" s="168"/>
      <c r="D4" s="169">
        <v>42575</v>
      </c>
      <c r="E4" s="170"/>
      <c r="F4" s="171">
        <v>61552</v>
      </c>
      <c r="G4" s="172"/>
      <c r="H4" s="173"/>
    </row>
    <row r="5" spans="1:8" x14ac:dyDescent="0.15">
      <c r="A5" s="154" t="s">
        <v>549</v>
      </c>
      <c r="B5" s="159"/>
      <c r="C5" s="160"/>
      <c r="D5" s="161">
        <v>120051</v>
      </c>
      <c r="E5" s="162"/>
      <c r="F5" s="163">
        <v>119882</v>
      </c>
      <c r="G5" s="164"/>
      <c r="H5" s="165"/>
    </row>
    <row r="6" spans="1:8" x14ac:dyDescent="0.15">
      <c r="A6" s="166"/>
      <c r="B6" s="167"/>
      <c r="C6" s="168"/>
      <c r="D6" s="169">
        <v>39839</v>
      </c>
      <c r="E6" s="170"/>
      <c r="F6" s="171">
        <v>66481</v>
      </c>
      <c r="G6" s="172"/>
      <c r="H6" s="173"/>
    </row>
    <row r="7" spans="1:8" x14ac:dyDescent="0.15">
      <c r="A7" s="154" t="s">
        <v>550</v>
      </c>
      <c r="B7" s="159"/>
      <c r="C7" s="160"/>
      <c r="D7" s="161">
        <v>143530</v>
      </c>
      <c r="E7" s="162"/>
      <c r="F7" s="163">
        <v>116162</v>
      </c>
      <c r="G7" s="164"/>
      <c r="H7" s="165"/>
    </row>
    <row r="8" spans="1:8" x14ac:dyDescent="0.15">
      <c r="A8" s="166"/>
      <c r="B8" s="167"/>
      <c r="C8" s="168"/>
      <c r="D8" s="169">
        <v>93233</v>
      </c>
      <c r="E8" s="170"/>
      <c r="F8" s="171">
        <v>61562</v>
      </c>
      <c r="G8" s="172"/>
      <c r="H8" s="173"/>
    </row>
    <row r="9" spans="1:8" x14ac:dyDescent="0.15">
      <c r="A9" s="154" t="s">
        <v>551</v>
      </c>
      <c r="B9" s="159"/>
      <c r="C9" s="160"/>
      <c r="D9" s="161">
        <v>112679</v>
      </c>
      <c r="E9" s="162"/>
      <c r="F9" s="163">
        <v>121449</v>
      </c>
      <c r="G9" s="164"/>
      <c r="H9" s="165"/>
    </row>
    <row r="10" spans="1:8" x14ac:dyDescent="0.15">
      <c r="A10" s="166"/>
      <c r="B10" s="167"/>
      <c r="C10" s="168"/>
      <c r="D10" s="169">
        <v>42279</v>
      </c>
      <c r="E10" s="170"/>
      <c r="F10" s="171">
        <v>62922</v>
      </c>
      <c r="G10" s="172"/>
      <c r="H10" s="173"/>
    </row>
    <row r="11" spans="1:8" x14ac:dyDescent="0.15">
      <c r="A11" s="154" t="s">
        <v>552</v>
      </c>
      <c r="B11" s="159"/>
      <c r="C11" s="160"/>
      <c r="D11" s="161">
        <v>102690</v>
      </c>
      <c r="E11" s="162"/>
      <c r="F11" s="163">
        <v>145139</v>
      </c>
      <c r="G11" s="164"/>
      <c r="H11" s="165"/>
    </row>
    <row r="12" spans="1:8" x14ac:dyDescent="0.15">
      <c r="A12" s="166"/>
      <c r="B12" s="167"/>
      <c r="C12" s="174"/>
      <c r="D12" s="169">
        <v>73105</v>
      </c>
      <c r="E12" s="170"/>
      <c r="F12" s="171">
        <v>83762</v>
      </c>
      <c r="G12" s="172"/>
      <c r="H12" s="173"/>
    </row>
    <row r="13" spans="1:8" x14ac:dyDescent="0.15">
      <c r="A13" s="154"/>
      <c r="B13" s="159"/>
      <c r="C13" s="175"/>
      <c r="D13" s="176">
        <v>114563</v>
      </c>
      <c r="E13" s="177"/>
      <c r="F13" s="178">
        <v>126249</v>
      </c>
      <c r="G13" s="179"/>
      <c r="H13" s="165"/>
    </row>
    <row r="14" spans="1:8" x14ac:dyDescent="0.15">
      <c r="A14" s="166"/>
      <c r="B14" s="167"/>
      <c r="C14" s="168"/>
      <c r="D14" s="169">
        <v>58206</v>
      </c>
      <c r="E14" s="170"/>
      <c r="F14" s="171">
        <v>67256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v>
      </c>
      <c r="C19" s="180">
        <f>ROUND(VALUE(SUBSTITUTE(実質収支比率等に係る経年分析!G$48,"▲","-")),2)</f>
        <v>3.93</v>
      </c>
      <c r="D19" s="180">
        <f>ROUND(VALUE(SUBSTITUTE(実質収支比率等に係る経年分析!H$48,"▲","-")),2)</f>
        <v>4.3600000000000003</v>
      </c>
      <c r="E19" s="180">
        <f>ROUND(VALUE(SUBSTITUTE(実質収支比率等に係る経年分析!I$48,"▲","-")),2)</f>
        <v>3.44</v>
      </c>
      <c r="F19" s="180">
        <f>ROUND(VALUE(SUBSTITUTE(実質収支比率等に係る経年分析!J$48,"▲","-")),2)</f>
        <v>4.1500000000000004</v>
      </c>
    </row>
    <row r="20" spans="1:11" x14ac:dyDescent="0.15">
      <c r="A20" s="180" t="s">
        <v>55</v>
      </c>
      <c r="B20" s="180">
        <f>ROUND(VALUE(SUBSTITUTE(実質収支比率等に係る経年分析!F$47,"▲","-")),2)</f>
        <v>45.54</v>
      </c>
      <c r="C20" s="180">
        <f>ROUND(VALUE(SUBSTITUTE(実質収支比率等に係る経年分析!G$47,"▲","-")),2)</f>
        <v>36.130000000000003</v>
      </c>
      <c r="D20" s="180">
        <f>ROUND(VALUE(SUBSTITUTE(実質収支比率等に係る経年分析!H$47,"▲","-")),2)</f>
        <v>39.200000000000003</v>
      </c>
      <c r="E20" s="180">
        <f>ROUND(VALUE(SUBSTITUTE(実質収支比率等に係る経年分析!I$47,"▲","-")),2)</f>
        <v>38.78</v>
      </c>
      <c r="F20" s="180">
        <f>ROUND(VALUE(SUBSTITUTE(実質収支比率等に係る経年分析!J$47,"▲","-")),2)</f>
        <v>40.26</v>
      </c>
    </row>
    <row r="21" spans="1:11" x14ac:dyDescent="0.15">
      <c r="A21" s="180" t="s">
        <v>56</v>
      </c>
      <c r="B21" s="180">
        <f>IF(ISNUMBER(VALUE(SUBSTITUTE(実質収支比率等に係る経年分析!F$49,"▲","-"))),ROUND(VALUE(SUBSTITUTE(実質収支比率等に係る経年分析!F$49,"▲","-")),2),NA())</f>
        <v>12.72</v>
      </c>
      <c r="C21" s="180">
        <f>IF(ISNUMBER(VALUE(SUBSTITUTE(実質収支比率等に係る経年分析!G$49,"▲","-"))),ROUND(VALUE(SUBSTITUTE(実質収支比率等に係る経年分析!G$49,"▲","-")),2),NA())</f>
        <v>-11.29</v>
      </c>
      <c r="D21" s="180">
        <f>IF(ISNUMBER(VALUE(SUBSTITUTE(実質収支比率等に係る経年分析!H$49,"▲","-"))),ROUND(VALUE(SUBSTITUTE(実質収支比率等に係る経年分析!H$49,"▲","-")),2),NA())</f>
        <v>2.58</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1.54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小坂町中小企業従業員退職金等共済事業特別会計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小坂町歯科診療所特別会計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小坂町下水道事業特別会計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小坂町後期高齢者医療特別会計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小坂町国民健康保険特別会計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4.3600000000000003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4.1500000000000004</v>
      </c>
    </row>
    <row r="35" spans="1:16" x14ac:dyDescent="0.15">
      <c r="A35" s="181" t="str">
        <f>IF(連結実質赤字比率に係る赤字・黒字の構成分析!C$35="",NA(),連結実質赤字比率に係る赤字・黒字の構成分析!C$35)</f>
        <v>小坂町水道事業会計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10.85</v>
      </c>
    </row>
    <row r="36" spans="1:16" x14ac:dyDescent="0.15">
      <c r="A36" s="181" t="str">
        <f>IF(連結実質赤字比率に係る赤字・黒字の構成分析!C$34="",NA(),連結実質赤字比率に係る赤字・黒字の構成分析!C$34)</f>
        <v>小坂町介護保険特別会計（保険事業勘定）</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0.56999999999999995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0.32</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359</v>
      </c>
      <c r="E42" s="182"/>
      <c r="F42" s="182"/>
      <c r="G42" s="182">
        <f>'実質公債費比率（分子）の構造'!L$52</f>
        <v>372</v>
      </c>
      <c r="H42" s="182"/>
      <c r="I42" s="182"/>
      <c r="J42" s="182">
        <f>'実質公債費比率（分子）の構造'!M$52</f>
        <v>429</v>
      </c>
      <c r="K42" s="182"/>
      <c r="L42" s="182"/>
      <c r="M42" s="182">
        <f>'実質公債費比率（分子）の構造'!N$52</f>
        <v>435</v>
      </c>
      <c r="N42" s="182"/>
      <c r="O42" s="182"/>
      <c r="P42" s="182">
        <f>'実質公債費比率（分子）の構造'!O$52</f>
        <v>441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13</v>
      </c>
      <c r="F44" s="182"/>
      <c r="G44" s="182"/>
      <c r="H44" s="182">
        <f>'実質公債費比率（分子）の構造'!M$50</f>
        <v>13</v>
      </c>
      <c r="I44" s="182"/>
      <c r="J44" s="182"/>
      <c r="K44" s="182">
        <f>'実質公債費比率（分子）の構造'!N$50</f>
        <v>12</v>
      </c>
      <c r="L44" s="182"/>
      <c r="M44" s="182"/>
      <c r="N44" s="182">
        <f>'実質公債費比率（分子）の構造'!O$50</f>
        <v>12</v>
      </c>
      <c r="O44" s="182"/>
      <c r="P44" s="182"/>
    </row>
    <row r="45" spans="1:16" x14ac:dyDescent="0.15">
      <c r="A45" s="182" t="s">
        <v>66</v>
      </c>
      <c r="B45" s="182">
        <f>'実質公債費比率（分子）の構造'!K$49</f>
        <v>10</v>
      </c>
      <c r="C45" s="182"/>
      <c r="D45" s="182"/>
      <c r="E45" s="182">
        <f>'実質公債費比率（分子）の構造'!L$49</f>
        <v>11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224</v>
      </c>
      <c r="C46" s="182"/>
      <c r="D46" s="182"/>
      <c r="E46" s="182">
        <f>'実質公債費比率（分子）の構造'!L$48</f>
        <v>218</v>
      </c>
      <c r="F46" s="182"/>
      <c r="G46" s="182"/>
      <c r="H46" s="182">
        <f>'実質公債費比率（分子）の構造'!M$48</f>
        <v>227</v>
      </c>
      <c r="I46" s="182"/>
      <c r="J46" s="182"/>
      <c r="K46" s="182">
        <f>'実質公債費比率（分子）の構造'!N$48</f>
        <v>224</v>
      </c>
      <c r="L46" s="182"/>
      <c r="M46" s="182"/>
      <c r="N46" s="182">
        <f>'実質公債費比率（分子）の構造'!O$48</f>
        <v>220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427</v>
      </c>
      <c r="C49" s="182"/>
      <c r="D49" s="182"/>
      <c r="E49" s="182">
        <f>'実質公債費比率（分子）の構造'!L$45</f>
        <v>436</v>
      </c>
      <c r="F49" s="182"/>
      <c r="G49" s="182"/>
      <c r="H49" s="182">
        <f>'実質公債費比率（分子）の構造'!M$45</f>
        <v>531</v>
      </c>
      <c r="I49" s="182"/>
      <c r="J49" s="182"/>
      <c r="K49" s="182">
        <f>'実質公債費比率（分子）の構造'!N$45</f>
        <v>546</v>
      </c>
      <c r="L49" s="182"/>
      <c r="M49" s="182"/>
      <c r="N49" s="182">
        <f>'実質公債費比率（分子）の構造'!O$45</f>
        <v>556</v>
      </c>
      <c r="O49" s="182"/>
      <c r="P49" s="182"/>
    </row>
    <row r="50" spans="1:16" x14ac:dyDescent="0.15">
      <c r="A50" s="182" t="s">
        <v>71</v>
      </c>
      <c r="B50" s="182" t="e">
        <f>NA()</f>
        <v>#N/A</v>
      </c>
      <c r="C50" s="182">
        <f>IF(ISNUMBER('実質公債費比率（分子）の構造'!K$53),'実質公債費比率（分子）の構造'!K$53,NA())</f>
        <v>318</v>
      </c>
      <c r="D50" s="182" t="e">
        <f>NA()</f>
        <v>#N/A</v>
      </c>
      <c r="E50" s="182" t="e">
        <f>NA()</f>
        <v>#N/A</v>
      </c>
      <c r="F50" s="182">
        <f>IF(ISNUMBER('実質公債費比率（分子）の構造'!L$53),'実質公債費比率（分子）の構造'!L$53,NA())</f>
        <v>306</v>
      </c>
      <c r="G50" s="182" t="e">
        <f>NA()</f>
        <v>#N/A</v>
      </c>
      <c r="H50" s="182" t="e">
        <f>NA()</f>
        <v>#N/A</v>
      </c>
      <c r="I50" s="182">
        <f>IF(ISNUMBER('実質公債費比率（分子）の構造'!M$53),'実質公債費比率（分子）の構造'!M$53,NA())</f>
        <v>342</v>
      </c>
      <c r="J50" s="182" t="e">
        <f>NA()</f>
        <v>#N/A</v>
      </c>
      <c r="K50" s="182" t="e">
        <f>NA()</f>
        <v>#N/A</v>
      </c>
      <c r="L50" s="182">
        <f>IF(ISNUMBER('実質公債費比率（分子）の構造'!N$53),'実質公債費比率（分子）の構造'!N$53,NA())</f>
        <v>347</v>
      </c>
      <c r="M50" s="182" t="e">
        <f>NA()</f>
        <v>#N/A</v>
      </c>
      <c r="N50" s="182" t="e">
        <f>NA()</f>
        <v>#N/A</v>
      </c>
      <c r="O50" s="182">
        <f>IF(ISNUMBER('実質公債費比率（分子）の構造'!O$53),'実質公債費比率（分子）の構造'!O$53,NA())</f>
        <v>347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4556</v>
      </c>
      <c r="E56" s="181"/>
      <c r="F56" s="181"/>
      <c r="G56" s="181">
        <f>'将来負担比率（分子）の構造'!J$52</f>
        <v>4575</v>
      </c>
      <c r="H56" s="181"/>
      <c r="I56" s="181"/>
      <c r="J56" s="181">
        <f>'将来負担比率（分子）の構造'!K$52</f>
        <v>4608</v>
      </c>
      <c r="K56" s="181"/>
      <c r="L56" s="181"/>
      <c r="M56" s="181">
        <f>'将来負担比率（分子）の構造'!L$52</f>
        <v>4399</v>
      </c>
      <c r="N56" s="181"/>
      <c r="O56" s="181"/>
      <c r="P56" s="181">
        <f>'将来負担比率（分子）の構造'!M$52</f>
        <v>4363</v>
      </c>
    </row>
    <row r="57" spans="1:16" x14ac:dyDescent="0.15">
      <c r="A57" s="181" t="s">
        <v>42</v>
      </c>
      <c r="B57" s="181"/>
      <c r="C57" s="181"/>
      <c r="D57" s="181">
        <f>'将来負担比率（分子）の構造'!I$51</f>
        <v>44</v>
      </c>
      <c r="E57" s="181"/>
      <c r="F57" s="181"/>
      <c r="G57" s="181">
        <f>'将来負担比率（分子）の構造'!J$51</f>
        <v>36</v>
      </c>
      <c r="H57" s="181"/>
      <c r="I57" s="181"/>
      <c r="J57" s="181">
        <f>'将来負担比率（分子）の構造'!K$51</f>
        <v>28</v>
      </c>
      <c r="K57" s="181"/>
      <c r="L57" s="181"/>
      <c r="M57" s="181">
        <f>'将来負担比率（分子）の構造'!L$51</f>
        <v>22</v>
      </c>
      <c r="N57" s="181"/>
      <c r="O57" s="181"/>
      <c r="P57" s="181">
        <f>'将来負担比率（分子）の構造'!M$51</f>
        <v>17</v>
      </c>
    </row>
    <row r="58" spans="1:16" x14ac:dyDescent="0.15">
      <c r="A58" s="181" t="s">
        <v>41</v>
      </c>
      <c r="B58" s="181"/>
      <c r="C58" s="181"/>
      <c r="D58" s="181">
        <f>'将来負担比率（分子）の構造'!I$50</f>
        <v>1982</v>
      </c>
      <c r="E58" s="181"/>
      <c r="F58" s="181"/>
      <c r="G58" s="181">
        <f>'将来負担比率（分子）の構造'!J$50</f>
        <v>1875</v>
      </c>
      <c r="H58" s="181"/>
      <c r="I58" s="181"/>
      <c r="J58" s="181">
        <f>'将来負担比率（分子）の構造'!K$50</f>
        <v>1891</v>
      </c>
      <c r="K58" s="181"/>
      <c r="L58" s="181"/>
      <c r="M58" s="181">
        <f>'将来負担比率（分子）の構造'!L$50</f>
        <v>1890</v>
      </c>
      <c r="N58" s="181"/>
      <c r="O58" s="181"/>
      <c r="P58" s="181">
        <f>'将来負担比率（分子）の構造'!M$50</f>
        <v>1933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605</v>
      </c>
      <c r="C62" s="181"/>
      <c r="D62" s="181"/>
      <c r="E62" s="181">
        <f>'将来負担比率（分子）の構造'!J$45</f>
        <v>571</v>
      </c>
      <c r="F62" s="181"/>
      <c r="G62" s="181"/>
      <c r="H62" s="181">
        <f>'将来負担比率（分子）の構造'!K$45</f>
        <v>538</v>
      </c>
      <c r="I62" s="181"/>
      <c r="J62" s="181"/>
      <c r="K62" s="181">
        <f>'将来負担比率（分子）の構造'!L$45</f>
        <v>490</v>
      </c>
      <c r="L62" s="181"/>
      <c r="M62" s="181"/>
      <c r="N62" s="181">
        <f>'将来負担比率（分子）の構造'!M$45</f>
        <v>470</v>
      </c>
      <c r="O62" s="181"/>
      <c r="P62" s="181"/>
    </row>
    <row r="63" spans="1:16" x14ac:dyDescent="0.15">
      <c r="A63" s="181" t="s">
        <v>34</v>
      </c>
      <c r="B63" s="181">
        <f>'将来負担比率（分子）の構造'!I$44</f>
        <v>156</v>
      </c>
      <c r="C63" s="181"/>
      <c r="D63" s="181"/>
      <c r="E63" s="181">
        <f>'将来負担比率（分子）の構造'!J$44</f>
        <v>141</v>
      </c>
      <c r="F63" s="181"/>
      <c r="G63" s="181"/>
      <c r="H63" s="181">
        <f>'将来負担比率（分子）の構造'!K$44</f>
        <v>133</v>
      </c>
      <c r="I63" s="181"/>
      <c r="J63" s="181"/>
      <c r="K63" s="181">
        <f>'将来負担比率（分子）の構造'!L$44</f>
        <v>129</v>
      </c>
      <c r="L63" s="181"/>
      <c r="M63" s="181"/>
      <c r="N63" s="181">
        <f>'将来負担比率（分子）の構造'!M$44</f>
        <v>127</v>
      </c>
      <c r="O63" s="181"/>
      <c r="P63" s="181"/>
    </row>
    <row r="64" spans="1:16" x14ac:dyDescent="0.15">
      <c r="A64" s="181" t="s">
        <v>33</v>
      </c>
      <c r="B64" s="181">
        <f>'将来負担比率（分子）の構造'!I$43</f>
        <v>3530</v>
      </c>
      <c r="C64" s="181"/>
      <c r="D64" s="181"/>
      <c r="E64" s="181">
        <f>'将来負担比率（分子）の構造'!J$43</f>
        <v>3488</v>
      </c>
      <c r="F64" s="181"/>
      <c r="G64" s="181"/>
      <c r="H64" s="181">
        <f>'将来負担比率（分子）の構造'!K$43</f>
        <v>3404</v>
      </c>
      <c r="I64" s="181"/>
      <c r="J64" s="181"/>
      <c r="K64" s="181">
        <f>'将来負担比率（分子）の構造'!L$43</f>
        <v>3227</v>
      </c>
      <c r="L64" s="181"/>
      <c r="M64" s="181"/>
      <c r="N64" s="181">
        <f>'将来負担比率（分子）の構造'!M$43</f>
        <v>3087</v>
      </c>
      <c r="O64" s="181"/>
      <c r="P64" s="181"/>
    </row>
    <row r="65" spans="1:16" x14ac:dyDescent="0.15">
      <c r="A65" s="181" t="s">
        <v>32</v>
      </c>
      <c r="B65" s="181">
        <f>'将来負担比率（分子）の構造'!I$42</f>
        <v>96</v>
      </c>
      <c r="C65" s="181"/>
      <c r="D65" s="181"/>
      <c r="E65" s="181">
        <f>'将来負担比率（分子）の構造'!J$42</f>
        <v>85</v>
      </c>
      <c r="F65" s="181"/>
      <c r="G65" s="181"/>
      <c r="H65" s="181">
        <f>'将来負担比率（分子）の構造'!K$42</f>
        <v>74</v>
      </c>
      <c r="I65" s="181"/>
      <c r="J65" s="181"/>
      <c r="K65" s="181">
        <f>'将来負担比率（分子）の構造'!L$42</f>
        <v>63</v>
      </c>
      <c r="L65" s="181"/>
      <c r="M65" s="181"/>
      <c r="N65" s="181">
        <f>'将来負担比率（分子）の構造'!M$42</f>
        <v>53</v>
      </c>
      <c r="O65" s="181"/>
      <c r="P65" s="181"/>
    </row>
    <row r="66" spans="1:16" x14ac:dyDescent="0.15">
      <c r="A66" s="181" t="s">
        <v>31</v>
      </c>
      <c r="B66" s="181">
        <f>'将来負担比率（分子）の構造'!I$41</f>
        <v>5133</v>
      </c>
      <c r="C66" s="181"/>
      <c r="D66" s="181"/>
      <c r="E66" s="181">
        <f>'将来負担比率（分子）の構造'!J$41</f>
        <v>5074</v>
      </c>
      <c r="F66" s="181"/>
      <c r="G66" s="181"/>
      <c r="H66" s="181">
        <f>'将来負担比率（分子）の構造'!K$41</f>
        <v>5065</v>
      </c>
      <c r="I66" s="181"/>
      <c r="J66" s="181"/>
      <c r="K66" s="181">
        <f>'将来負担比率（分子）の構造'!L$41</f>
        <v>4925</v>
      </c>
      <c r="L66" s="181"/>
      <c r="M66" s="181"/>
      <c r="N66" s="181">
        <f>'将来負担比率（分子）の構造'!M$41</f>
        <v>4809</v>
      </c>
      <c r="O66" s="181"/>
      <c r="P66" s="181"/>
    </row>
    <row r="67" spans="1:16" x14ac:dyDescent="0.15">
      <c r="A67" s="181" t="s">
        <v>75</v>
      </c>
      <c r="B67" s="181" t="e">
        <f>NA()</f>
        <v>#N/A</v>
      </c>
      <c r="C67" s="181">
        <f>IF(ISNUMBER('将来負担比率（分子）の構造'!I$53), IF('将来負担比率（分子）の構造'!I$53 &lt; 0, 0, '将来負担比率（分子）の構造'!I$53), NA())</f>
        <v>2938</v>
      </c>
      <c r="D67" s="181" t="e">
        <f>NA()</f>
        <v>#N/A</v>
      </c>
      <c r="E67" s="181" t="e">
        <f>NA()</f>
        <v>#N/A</v>
      </c>
      <c r="F67" s="181">
        <f>IF(ISNUMBER('将来負担比率（分子）の構造'!J$53), IF('将来負担比率（分子）の構造'!J$53 &lt; 0, 0, '将来負担比率（分子）の構造'!J$53), NA())</f>
        <v>2873</v>
      </c>
      <c r="G67" s="181" t="e">
        <f>NA()</f>
        <v>#N/A</v>
      </c>
      <c r="H67" s="181" t="e">
        <f>NA()</f>
        <v>#N/A</v>
      </c>
      <c r="I67" s="181">
        <f>IF(ISNUMBER('将来負担比率（分子）の構造'!K$53), IF('将来負担比率（分子）の構造'!K$53 &lt; 0, 0, '将来負担比率（分子）の構造'!K$53), NA())</f>
        <v>2685</v>
      </c>
      <c r="J67" s="181" t="e">
        <f>NA()</f>
        <v>#N/A</v>
      </c>
      <c r="K67" s="181" t="e">
        <f>NA()</f>
        <v>#N/A</v>
      </c>
      <c r="L67" s="181">
        <f>IF(ISNUMBER('将来負担比率（分子）の構造'!L$53), IF('将来負担比率（分子）の構造'!L$53 &lt; 0, 0, '将来負担比率（分子）の構造'!L$53), NA())</f>
        <v>2522</v>
      </c>
      <c r="M67" s="181" t="e">
        <f>NA()</f>
        <v>#N/A</v>
      </c>
      <c r="N67" s="181" t="e">
        <f>NA()</f>
        <v>#N/A</v>
      </c>
      <c r="O67" s="181">
        <f>IF(ISNUMBER('将来負担比率（分子）の構造'!M$53), IF('将来負担比率（分子）の構造'!M$53 &lt; 0, 0, '将来負担比率（分子）の構造'!M$53), NA())</f>
        <v>2233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1027</v>
      </c>
      <c r="C72" s="185">
        <f>基金残高に係る経年分析!G55</f>
        <v>1019</v>
      </c>
      <c r="D72" s="185">
        <f>基金残高に係る経年分析!H55</f>
        <v>1042</v>
      </c>
    </row>
    <row r="73" spans="1:16" x14ac:dyDescent="0.15">
      <c r="A73" s="184" t="s">
        <v>78</v>
      </c>
      <c r="B73" s="185">
        <f>基金残高に係る経年分析!F56</f>
        <v>460</v>
      </c>
      <c r="C73" s="185">
        <f>基金残高に係る経年分析!G56</f>
        <v>422</v>
      </c>
      <c r="D73" s="185">
        <f>基金残高に係る経年分析!H56</f>
        <v>431</v>
      </c>
    </row>
    <row r="74" spans="1:16" x14ac:dyDescent="0.15">
      <c r="A74" s="184" t="s">
        <v>79</v>
      </c>
      <c r="B74" s="185">
        <f>基金残高に係る経年分析!F57</f>
        <v>268</v>
      </c>
      <c r="C74" s="185">
        <f>基金残高に係る経年分析!G57</f>
        <v>275</v>
      </c>
      <c r="D74" s="185">
        <f>基金残高に係る経年分析!H57</f>
        <v>279</v>
      </c>
    </row>
  </sheetData>
  <sheetProtection algorithmName="SHA-512" hashValue="nFfVkcCSV+AHhLpGJt19JZYckY+s+/a3aw0CQNhYbXXXo2acRddOrMKwahWqlLINzBmuL8Oq5qv1HvwOiGMG5g==" saltValue="PHSYTkEiib/A3f1wiTTu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692903</v>
      </c>
      <c r="S5" s="673"/>
      <c r="T5" s="673"/>
      <c r="U5" s="673"/>
      <c r="V5" s="673"/>
      <c r="W5" s="673"/>
      <c r="X5" s="673"/>
      <c r="Y5" s="674"/>
      <c r="Z5" s="675">
        <v>15.1</v>
      </c>
      <c r="AA5" s="675"/>
      <c r="AB5" s="675"/>
      <c r="AC5" s="675"/>
      <c r="AD5" s="676">
        <v>692903</v>
      </c>
      <c r="AE5" s="676"/>
      <c r="AF5" s="676"/>
      <c r="AG5" s="676"/>
      <c r="AH5" s="676"/>
      <c r="AI5" s="676"/>
      <c r="AJ5" s="676"/>
      <c r="AK5" s="676"/>
      <c r="AL5" s="677">
        <v>27</v>
      </c>
      <c r="AM5" s="678"/>
      <c r="AN5" s="678"/>
      <c r="AO5" s="679"/>
      <c r="AP5" s="669" t="s">
        <v>229</v>
      </c>
      <c r="AQ5" s="670"/>
      <c r="AR5" s="670"/>
      <c r="AS5" s="670"/>
      <c r="AT5" s="670"/>
      <c r="AU5" s="670"/>
      <c r="AV5" s="670"/>
      <c r="AW5" s="670"/>
      <c r="AX5" s="670"/>
      <c r="AY5" s="670"/>
      <c r="AZ5" s="670"/>
      <c r="BA5" s="670"/>
      <c r="BB5" s="670"/>
      <c r="BC5" s="670"/>
      <c r="BD5" s="670"/>
      <c r="BE5" s="670"/>
      <c r="BF5" s="671"/>
      <c r="BG5" s="683">
        <v>686248</v>
      </c>
      <c r="BH5" s="684"/>
      <c r="BI5" s="684"/>
      <c r="BJ5" s="684"/>
      <c r="BK5" s="684"/>
      <c r="BL5" s="684"/>
      <c r="BM5" s="684"/>
      <c r="BN5" s="685"/>
      <c r="BO5" s="686">
        <v>99</v>
      </c>
      <c r="BP5" s="686"/>
      <c r="BQ5" s="686"/>
      <c r="BR5" s="686"/>
      <c r="BS5" s="687" t="s">
        <v>129</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44226</v>
      </c>
      <c r="S6" s="684"/>
      <c r="T6" s="684"/>
      <c r="U6" s="684"/>
      <c r="V6" s="684"/>
      <c r="W6" s="684"/>
      <c r="X6" s="684"/>
      <c r="Y6" s="685"/>
      <c r="Z6" s="686">
        <v>1</v>
      </c>
      <c r="AA6" s="686"/>
      <c r="AB6" s="686"/>
      <c r="AC6" s="686"/>
      <c r="AD6" s="687">
        <v>44226</v>
      </c>
      <c r="AE6" s="687"/>
      <c r="AF6" s="687"/>
      <c r="AG6" s="687"/>
      <c r="AH6" s="687"/>
      <c r="AI6" s="687"/>
      <c r="AJ6" s="687"/>
      <c r="AK6" s="687"/>
      <c r="AL6" s="688">
        <v>1.7</v>
      </c>
      <c r="AM6" s="689"/>
      <c r="AN6" s="689"/>
      <c r="AO6" s="690"/>
      <c r="AP6" s="680" t="s">
        <v>234</v>
      </c>
      <c r="AQ6" s="681"/>
      <c r="AR6" s="681"/>
      <c r="AS6" s="681"/>
      <c r="AT6" s="681"/>
      <c r="AU6" s="681"/>
      <c r="AV6" s="681"/>
      <c r="AW6" s="681"/>
      <c r="AX6" s="681"/>
      <c r="AY6" s="681"/>
      <c r="AZ6" s="681"/>
      <c r="BA6" s="681"/>
      <c r="BB6" s="681"/>
      <c r="BC6" s="681"/>
      <c r="BD6" s="681"/>
      <c r="BE6" s="681"/>
      <c r="BF6" s="682"/>
      <c r="BG6" s="683">
        <v>686248</v>
      </c>
      <c r="BH6" s="684"/>
      <c r="BI6" s="684"/>
      <c r="BJ6" s="684"/>
      <c r="BK6" s="684"/>
      <c r="BL6" s="684"/>
      <c r="BM6" s="684"/>
      <c r="BN6" s="685"/>
      <c r="BO6" s="686">
        <v>99</v>
      </c>
      <c r="BP6" s="686"/>
      <c r="BQ6" s="686"/>
      <c r="BR6" s="686"/>
      <c r="BS6" s="687" t="s">
        <v>235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66858</v>
      </c>
      <c r="CS6" s="684"/>
      <c r="CT6" s="684"/>
      <c r="CU6" s="684"/>
      <c r="CV6" s="684"/>
      <c r="CW6" s="684"/>
      <c r="CX6" s="684"/>
      <c r="CY6" s="685"/>
      <c r="CZ6" s="677">
        <v>1.5</v>
      </c>
      <c r="DA6" s="678"/>
      <c r="DB6" s="678"/>
      <c r="DC6" s="697"/>
      <c r="DD6" s="692" t="s">
        <v>235</v>
      </c>
      <c r="DE6" s="684"/>
      <c r="DF6" s="684"/>
      <c r="DG6" s="684"/>
      <c r="DH6" s="684"/>
      <c r="DI6" s="684"/>
      <c r="DJ6" s="684"/>
      <c r="DK6" s="684"/>
      <c r="DL6" s="684"/>
      <c r="DM6" s="684"/>
      <c r="DN6" s="684"/>
      <c r="DO6" s="684"/>
      <c r="DP6" s="685"/>
      <c r="DQ6" s="692">
        <v>66858</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362</v>
      </c>
      <c r="S7" s="684"/>
      <c r="T7" s="684"/>
      <c r="U7" s="684"/>
      <c r="V7" s="684"/>
      <c r="W7" s="684"/>
      <c r="X7" s="684"/>
      <c r="Y7" s="685"/>
      <c r="Z7" s="686">
        <v>0</v>
      </c>
      <c r="AA7" s="686"/>
      <c r="AB7" s="686"/>
      <c r="AC7" s="686"/>
      <c r="AD7" s="687">
        <v>362</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241364</v>
      </c>
      <c r="BH7" s="684"/>
      <c r="BI7" s="684"/>
      <c r="BJ7" s="684"/>
      <c r="BK7" s="684"/>
      <c r="BL7" s="684"/>
      <c r="BM7" s="684"/>
      <c r="BN7" s="685"/>
      <c r="BO7" s="686">
        <v>34.799999999999997</v>
      </c>
      <c r="BP7" s="686"/>
      <c r="BQ7" s="686"/>
      <c r="BR7" s="686"/>
      <c r="BS7" s="687" t="s">
        <v>235</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1008496</v>
      </c>
      <c r="CS7" s="684"/>
      <c r="CT7" s="684"/>
      <c r="CU7" s="684"/>
      <c r="CV7" s="684"/>
      <c r="CW7" s="684"/>
      <c r="CX7" s="684"/>
      <c r="CY7" s="685"/>
      <c r="CZ7" s="686">
        <v>22.7</v>
      </c>
      <c r="DA7" s="686"/>
      <c r="DB7" s="686"/>
      <c r="DC7" s="686"/>
      <c r="DD7" s="692">
        <v>32513</v>
      </c>
      <c r="DE7" s="684"/>
      <c r="DF7" s="684"/>
      <c r="DG7" s="684"/>
      <c r="DH7" s="684"/>
      <c r="DI7" s="684"/>
      <c r="DJ7" s="684"/>
      <c r="DK7" s="684"/>
      <c r="DL7" s="684"/>
      <c r="DM7" s="684"/>
      <c r="DN7" s="684"/>
      <c r="DO7" s="684"/>
      <c r="DP7" s="685"/>
      <c r="DQ7" s="692">
        <v>927090</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946</v>
      </c>
      <c r="S8" s="684"/>
      <c r="T8" s="684"/>
      <c r="U8" s="684"/>
      <c r="V8" s="684"/>
      <c r="W8" s="684"/>
      <c r="X8" s="684"/>
      <c r="Y8" s="685"/>
      <c r="Z8" s="686">
        <v>0</v>
      </c>
      <c r="AA8" s="686"/>
      <c r="AB8" s="686"/>
      <c r="AC8" s="686"/>
      <c r="AD8" s="687">
        <v>946</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8031</v>
      </c>
      <c r="BH8" s="684"/>
      <c r="BI8" s="684"/>
      <c r="BJ8" s="684"/>
      <c r="BK8" s="684"/>
      <c r="BL8" s="684"/>
      <c r="BM8" s="684"/>
      <c r="BN8" s="685"/>
      <c r="BO8" s="686">
        <v>1.2</v>
      </c>
      <c r="BP8" s="686"/>
      <c r="BQ8" s="686"/>
      <c r="BR8" s="686"/>
      <c r="BS8" s="692" t="s">
        <v>129</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825348</v>
      </c>
      <c r="CS8" s="684"/>
      <c r="CT8" s="684"/>
      <c r="CU8" s="684"/>
      <c r="CV8" s="684"/>
      <c r="CW8" s="684"/>
      <c r="CX8" s="684"/>
      <c r="CY8" s="685"/>
      <c r="CZ8" s="686">
        <v>18.600000000000001</v>
      </c>
      <c r="DA8" s="686"/>
      <c r="DB8" s="686"/>
      <c r="DC8" s="686"/>
      <c r="DD8" s="692">
        <v>12858</v>
      </c>
      <c r="DE8" s="684"/>
      <c r="DF8" s="684"/>
      <c r="DG8" s="684"/>
      <c r="DH8" s="684"/>
      <c r="DI8" s="684"/>
      <c r="DJ8" s="684"/>
      <c r="DK8" s="684"/>
      <c r="DL8" s="684"/>
      <c r="DM8" s="684"/>
      <c r="DN8" s="684"/>
      <c r="DO8" s="684"/>
      <c r="DP8" s="685"/>
      <c r="DQ8" s="692">
        <v>522945</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572</v>
      </c>
      <c r="S9" s="684"/>
      <c r="T9" s="684"/>
      <c r="U9" s="684"/>
      <c r="V9" s="684"/>
      <c r="W9" s="684"/>
      <c r="X9" s="684"/>
      <c r="Y9" s="685"/>
      <c r="Z9" s="686">
        <v>0</v>
      </c>
      <c r="AA9" s="686"/>
      <c r="AB9" s="686"/>
      <c r="AC9" s="686"/>
      <c r="AD9" s="687">
        <v>572</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162540</v>
      </c>
      <c r="BH9" s="684"/>
      <c r="BI9" s="684"/>
      <c r="BJ9" s="684"/>
      <c r="BK9" s="684"/>
      <c r="BL9" s="684"/>
      <c r="BM9" s="684"/>
      <c r="BN9" s="685"/>
      <c r="BO9" s="686">
        <v>23.5</v>
      </c>
      <c r="BP9" s="686"/>
      <c r="BQ9" s="686"/>
      <c r="BR9" s="686"/>
      <c r="BS9" s="692" t="s">
        <v>129</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399436</v>
      </c>
      <c r="CS9" s="684"/>
      <c r="CT9" s="684"/>
      <c r="CU9" s="684"/>
      <c r="CV9" s="684"/>
      <c r="CW9" s="684"/>
      <c r="CX9" s="684"/>
      <c r="CY9" s="685"/>
      <c r="CZ9" s="686">
        <v>9</v>
      </c>
      <c r="DA9" s="686"/>
      <c r="DB9" s="686"/>
      <c r="DC9" s="686"/>
      <c r="DD9" s="692">
        <v>5030</v>
      </c>
      <c r="DE9" s="684"/>
      <c r="DF9" s="684"/>
      <c r="DG9" s="684"/>
      <c r="DH9" s="684"/>
      <c r="DI9" s="684"/>
      <c r="DJ9" s="684"/>
      <c r="DK9" s="684"/>
      <c r="DL9" s="684"/>
      <c r="DM9" s="684"/>
      <c r="DN9" s="684"/>
      <c r="DO9" s="684"/>
      <c r="DP9" s="685"/>
      <c r="DQ9" s="692">
        <v>319056</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235</v>
      </c>
      <c r="AA10" s="686"/>
      <c r="AB10" s="686"/>
      <c r="AC10" s="686"/>
      <c r="AD10" s="687" t="s">
        <v>129</v>
      </c>
      <c r="AE10" s="687"/>
      <c r="AF10" s="687"/>
      <c r="AG10" s="687"/>
      <c r="AH10" s="687"/>
      <c r="AI10" s="687"/>
      <c r="AJ10" s="687"/>
      <c r="AK10" s="687"/>
      <c r="AL10" s="688" t="s">
        <v>235</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15814</v>
      </c>
      <c r="BH10" s="684"/>
      <c r="BI10" s="684"/>
      <c r="BJ10" s="684"/>
      <c r="BK10" s="684"/>
      <c r="BL10" s="684"/>
      <c r="BM10" s="684"/>
      <c r="BN10" s="685"/>
      <c r="BO10" s="686">
        <v>2.2999999999999998</v>
      </c>
      <c r="BP10" s="686"/>
      <c r="BQ10" s="686"/>
      <c r="BR10" s="686"/>
      <c r="BS10" s="692" t="s">
        <v>235</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22044</v>
      </c>
      <c r="CS10" s="684"/>
      <c r="CT10" s="684"/>
      <c r="CU10" s="684"/>
      <c r="CV10" s="684"/>
      <c r="CW10" s="684"/>
      <c r="CX10" s="684"/>
      <c r="CY10" s="685"/>
      <c r="CZ10" s="686">
        <v>0.5</v>
      </c>
      <c r="DA10" s="686"/>
      <c r="DB10" s="686"/>
      <c r="DC10" s="686"/>
      <c r="DD10" s="692" t="s">
        <v>129</v>
      </c>
      <c r="DE10" s="684"/>
      <c r="DF10" s="684"/>
      <c r="DG10" s="684"/>
      <c r="DH10" s="684"/>
      <c r="DI10" s="684"/>
      <c r="DJ10" s="684"/>
      <c r="DK10" s="684"/>
      <c r="DL10" s="684"/>
      <c r="DM10" s="684"/>
      <c r="DN10" s="684"/>
      <c r="DO10" s="684"/>
      <c r="DP10" s="685"/>
      <c r="DQ10" s="692">
        <v>11794</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102230</v>
      </c>
      <c r="S11" s="684"/>
      <c r="T11" s="684"/>
      <c r="U11" s="684"/>
      <c r="V11" s="684"/>
      <c r="W11" s="684"/>
      <c r="X11" s="684"/>
      <c r="Y11" s="685"/>
      <c r="Z11" s="688">
        <v>2.2000000000000002</v>
      </c>
      <c r="AA11" s="689"/>
      <c r="AB11" s="689"/>
      <c r="AC11" s="701"/>
      <c r="AD11" s="692">
        <v>102230</v>
      </c>
      <c r="AE11" s="684"/>
      <c r="AF11" s="684"/>
      <c r="AG11" s="684"/>
      <c r="AH11" s="684"/>
      <c r="AI11" s="684"/>
      <c r="AJ11" s="684"/>
      <c r="AK11" s="685"/>
      <c r="AL11" s="688">
        <v>4</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54979</v>
      </c>
      <c r="BH11" s="684"/>
      <c r="BI11" s="684"/>
      <c r="BJ11" s="684"/>
      <c r="BK11" s="684"/>
      <c r="BL11" s="684"/>
      <c r="BM11" s="684"/>
      <c r="BN11" s="685"/>
      <c r="BO11" s="686">
        <v>7.9</v>
      </c>
      <c r="BP11" s="686"/>
      <c r="BQ11" s="686"/>
      <c r="BR11" s="686"/>
      <c r="BS11" s="692" t="s">
        <v>129</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161251</v>
      </c>
      <c r="CS11" s="684"/>
      <c r="CT11" s="684"/>
      <c r="CU11" s="684"/>
      <c r="CV11" s="684"/>
      <c r="CW11" s="684"/>
      <c r="CX11" s="684"/>
      <c r="CY11" s="685"/>
      <c r="CZ11" s="686">
        <v>3.6</v>
      </c>
      <c r="DA11" s="686"/>
      <c r="DB11" s="686"/>
      <c r="DC11" s="686"/>
      <c r="DD11" s="692">
        <v>46827</v>
      </c>
      <c r="DE11" s="684"/>
      <c r="DF11" s="684"/>
      <c r="DG11" s="684"/>
      <c r="DH11" s="684"/>
      <c r="DI11" s="684"/>
      <c r="DJ11" s="684"/>
      <c r="DK11" s="684"/>
      <c r="DL11" s="684"/>
      <c r="DM11" s="684"/>
      <c r="DN11" s="684"/>
      <c r="DO11" s="684"/>
      <c r="DP11" s="685"/>
      <c r="DQ11" s="692">
        <v>79040</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235</v>
      </c>
      <c r="S12" s="684"/>
      <c r="T12" s="684"/>
      <c r="U12" s="684"/>
      <c r="V12" s="684"/>
      <c r="W12" s="684"/>
      <c r="X12" s="684"/>
      <c r="Y12" s="685"/>
      <c r="Z12" s="686" t="s">
        <v>235</v>
      </c>
      <c r="AA12" s="686"/>
      <c r="AB12" s="686"/>
      <c r="AC12" s="686"/>
      <c r="AD12" s="687" t="s">
        <v>129</v>
      </c>
      <c r="AE12" s="687"/>
      <c r="AF12" s="687"/>
      <c r="AG12" s="687"/>
      <c r="AH12" s="687"/>
      <c r="AI12" s="687"/>
      <c r="AJ12" s="687"/>
      <c r="AK12" s="687"/>
      <c r="AL12" s="688" t="s">
        <v>129</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398295</v>
      </c>
      <c r="BH12" s="684"/>
      <c r="BI12" s="684"/>
      <c r="BJ12" s="684"/>
      <c r="BK12" s="684"/>
      <c r="BL12" s="684"/>
      <c r="BM12" s="684"/>
      <c r="BN12" s="685"/>
      <c r="BO12" s="686">
        <v>57.5</v>
      </c>
      <c r="BP12" s="686"/>
      <c r="BQ12" s="686"/>
      <c r="BR12" s="686"/>
      <c r="BS12" s="692" t="s">
        <v>129</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243932</v>
      </c>
      <c r="CS12" s="684"/>
      <c r="CT12" s="684"/>
      <c r="CU12" s="684"/>
      <c r="CV12" s="684"/>
      <c r="CW12" s="684"/>
      <c r="CX12" s="684"/>
      <c r="CY12" s="685"/>
      <c r="CZ12" s="686">
        <v>5.5</v>
      </c>
      <c r="DA12" s="686"/>
      <c r="DB12" s="686"/>
      <c r="DC12" s="686"/>
      <c r="DD12" s="692">
        <v>42248</v>
      </c>
      <c r="DE12" s="684"/>
      <c r="DF12" s="684"/>
      <c r="DG12" s="684"/>
      <c r="DH12" s="684"/>
      <c r="DI12" s="684"/>
      <c r="DJ12" s="684"/>
      <c r="DK12" s="684"/>
      <c r="DL12" s="684"/>
      <c r="DM12" s="684"/>
      <c r="DN12" s="684"/>
      <c r="DO12" s="684"/>
      <c r="DP12" s="685"/>
      <c r="DQ12" s="692">
        <v>123853</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256</v>
      </c>
      <c r="AA13" s="686"/>
      <c r="AB13" s="686"/>
      <c r="AC13" s="686"/>
      <c r="AD13" s="687" t="s">
        <v>129</v>
      </c>
      <c r="AE13" s="687"/>
      <c r="AF13" s="687"/>
      <c r="AG13" s="687"/>
      <c r="AH13" s="687"/>
      <c r="AI13" s="687"/>
      <c r="AJ13" s="687"/>
      <c r="AK13" s="687"/>
      <c r="AL13" s="688" t="s">
        <v>235</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388765</v>
      </c>
      <c r="BH13" s="684"/>
      <c r="BI13" s="684"/>
      <c r="BJ13" s="684"/>
      <c r="BK13" s="684"/>
      <c r="BL13" s="684"/>
      <c r="BM13" s="684"/>
      <c r="BN13" s="685"/>
      <c r="BO13" s="686">
        <v>56.1</v>
      </c>
      <c r="BP13" s="686"/>
      <c r="BQ13" s="686"/>
      <c r="BR13" s="686"/>
      <c r="BS13" s="692" t="s">
        <v>235</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442480</v>
      </c>
      <c r="CS13" s="684"/>
      <c r="CT13" s="684"/>
      <c r="CU13" s="684"/>
      <c r="CV13" s="684"/>
      <c r="CW13" s="684"/>
      <c r="CX13" s="684"/>
      <c r="CY13" s="685"/>
      <c r="CZ13" s="686">
        <v>9.9</v>
      </c>
      <c r="DA13" s="686"/>
      <c r="DB13" s="686"/>
      <c r="DC13" s="686"/>
      <c r="DD13" s="692">
        <v>137168</v>
      </c>
      <c r="DE13" s="684"/>
      <c r="DF13" s="684"/>
      <c r="DG13" s="684"/>
      <c r="DH13" s="684"/>
      <c r="DI13" s="684"/>
      <c r="DJ13" s="684"/>
      <c r="DK13" s="684"/>
      <c r="DL13" s="684"/>
      <c r="DM13" s="684"/>
      <c r="DN13" s="684"/>
      <c r="DO13" s="684"/>
      <c r="DP13" s="685"/>
      <c r="DQ13" s="692">
        <v>343413</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5582</v>
      </c>
      <c r="S14" s="684"/>
      <c r="T14" s="684"/>
      <c r="U14" s="684"/>
      <c r="V14" s="684"/>
      <c r="W14" s="684"/>
      <c r="X14" s="684"/>
      <c r="Y14" s="685"/>
      <c r="Z14" s="686">
        <v>0.1</v>
      </c>
      <c r="AA14" s="686"/>
      <c r="AB14" s="686"/>
      <c r="AC14" s="686"/>
      <c r="AD14" s="687">
        <v>5582</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17684</v>
      </c>
      <c r="BH14" s="684"/>
      <c r="BI14" s="684"/>
      <c r="BJ14" s="684"/>
      <c r="BK14" s="684"/>
      <c r="BL14" s="684"/>
      <c r="BM14" s="684"/>
      <c r="BN14" s="685"/>
      <c r="BO14" s="686">
        <v>2.6</v>
      </c>
      <c r="BP14" s="686"/>
      <c r="BQ14" s="686"/>
      <c r="BR14" s="686"/>
      <c r="BS14" s="692" t="s">
        <v>129</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177568</v>
      </c>
      <c r="CS14" s="684"/>
      <c r="CT14" s="684"/>
      <c r="CU14" s="684"/>
      <c r="CV14" s="684"/>
      <c r="CW14" s="684"/>
      <c r="CX14" s="684"/>
      <c r="CY14" s="685"/>
      <c r="CZ14" s="686">
        <v>4</v>
      </c>
      <c r="DA14" s="686"/>
      <c r="DB14" s="686"/>
      <c r="DC14" s="686"/>
      <c r="DD14" s="692" t="s">
        <v>235</v>
      </c>
      <c r="DE14" s="684"/>
      <c r="DF14" s="684"/>
      <c r="DG14" s="684"/>
      <c r="DH14" s="684"/>
      <c r="DI14" s="684"/>
      <c r="DJ14" s="684"/>
      <c r="DK14" s="684"/>
      <c r="DL14" s="684"/>
      <c r="DM14" s="684"/>
      <c r="DN14" s="684"/>
      <c r="DO14" s="684"/>
      <c r="DP14" s="685"/>
      <c r="DQ14" s="692">
        <v>174322</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235</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235</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28905</v>
      </c>
      <c r="BH15" s="684"/>
      <c r="BI15" s="684"/>
      <c r="BJ15" s="684"/>
      <c r="BK15" s="684"/>
      <c r="BL15" s="684"/>
      <c r="BM15" s="684"/>
      <c r="BN15" s="685"/>
      <c r="BO15" s="686">
        <v>4.2</v>
      </c>
      <c r="BP15" s="686"/>
      <c r="BQ15" s="686"/>
      <c r="BR15" s="686"/>
      <c r="BS15" s="692" t="s">
        <v>129</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543995</v>
      </c>
      <c r="CS15" s="684"/>
      <c r="CT15" s="684"/>
      <c r="CU15" s="684"/>
      <c r="CV15" s="684"/>
      <c r="CW15" s="684"/>
      <c r="CX15" s="684"/>
      <c r="CY15" s="685"/>
      <c r="CZ15" s="686">
        <v>12.2</v>
      </c>
      <c r="DA15" s="686"/>
      <c r="DB15" s="686"/>
      <c r="DC15" s="686"/>
      <c r="DD15" s="692">
        <v>236291</v>
      </c>
      <c r="DE15" s="684"/>
      <c r="DF15" s="684"/>
      <c r="DG15" s="684"/>
      <c r="DH15" s="684"/>
      <c r="DI15" s="684"/>
      <c r="DJ15" s="684"/>
      <c r="DK15" s="684"/>
      <c r="DL15" s="684"/>
      <c r="DM15" s="684"/>
      <c r="DN15" s="684"/>
      <c r="DO15" s="684"/>
      <c r="DP15" s="685"/>
      <c r="DQ15" s="692">
        <v>294191</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757</v>
      </c>
      <c r="S16" s="684"/>
      <c r="T16" s="684"/>
      <c r="U16" s="684"/>
      <c r="V16" s="684"/>
      <c r="W16" s="684"/>
      <c r="X16" s="684"/>
      <c r="Y16" s="685"/>
      <c r="Z16" s="686">
        <v>0</v>
      </c>
      <c r="AA16" s="686"/>
      <c r="AB16" s="686"/>
      <c r="AC16" s="686"/>
      <c r="AD16" s="687">
        <v>757</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t="s">
        <v>235</v>
      </c>
      <c r="CS16" s="684"/>
      <c r="CT16" s="684"/>
      <c r="CU16" s="684"/>
      <c r="CV16" s="684"/>
      <c r="CW16" s="684"/>
      <c r="CX16" s="684"/>
      <c r="CY16" s="685"/>
      <c r="CZ16" s="686" t="s">
        <v>129</v>
      </c>
      <c r="DA16" s="686"/>
      <c r="DB16" s="686"/>
      <c r="DC16" s="686"/>
      <c r="DD16" s="692" t="s">
        <v>129</v>
      </c>
      <c r="DE16" s="684"/>
      <c r="DF16" s="684"/>
      <c r="DG16" s="684"/>
      <c r="DH16" s="684"/>
      <c r="DI16" s="684"/>
      <c r="DJ16" s="684"/>
      <c r="DK16" s="684"/>
      <c r="DL16" s="684"/>
      <c r="DM16" s="684"/>
      <c r="DN16" s="684"/>
      <c r="DO16" s="684"/>
      <c r="DP16" s="685"/>
      <c r="DQ16" s="692" t="s">
        <v>235</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4908</v>
      </c>
      <c r="S17" s="684"/>
      <c r="T17" s="684"/>
      <c r="U17" s="684"/>
      <c r="V17" s="684"/>
      <c r="W17" s="684"/>
      <c r="X17" s="684"/>
      <c r="Y17" s="685"/>
      <c r="Z17" s="686">
        <v>0.1</v>
      </c>
      <c r="AA17" s="686"/>
      <c r="AB17" s="686"/>
      <c r="AC17" s="686"/>
      <c r="AD17" s="687">
        <v>4908</v>
      </c>
      <c r="AE17" s="687"/>
      <c r="AF17" s="687"/>
      <c r="AG17" s="687"/>
      <c r="AH17" s="687"/>
      <c r="AI17" s="687"/>
      <c r="AJ17" s="687"/>
      <c r="AK17" s="687"/>
      <c r="AL17" s="688">
        <v>0.2</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235</v>
      </c>
      <c r="BP17" s="686"/>
      <c r="BQ17" s="686"/>
      <c r="BR17" s="686"/>
      <c r="BS17" s="692" t="s">
        <v>129</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556233</v>
      </c>
      <c r="CS17" s="684"/>
      <c r="CT17" s="684"/>
      <c r="CU17" s="684"/>
      <c r="CV17" s="684"/>
      <c r="CW17" s="684"/>
      <c r="CX17" s="684"/>
      <c r="CY17" s="685"/>
      <c r="CZ17" s="686">
        <v>12.5</v>
      </c>
      <c r="DA17" s="686"/>
      <c r="DB17" s="686"/>
      <c r="DC17" s="686"/>
      <c r="DD17" s="692" t="s">
        <v>235</v>
      </c>
      <c r="DE17" s="684"/>
      <c r="DF17" s="684"/>
      <c r="DG17" s="684"/>
      <c r="DH17" s="684"/>
      <c r="DI17" s="684"/>
      <c r="DJ17" s="684"/>
      <c r="DK17" s="684"/>
      <c r="DL17" s="684"/>
      <c r="DM17" s="684"/>
      <c r="DN17" s="684"/>
      <c r="DO17" s="684"/>
      <c r="DP17" s="685"/>
      <c r="DQ17" s="692">
        <v>542126</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1202</v>
      </c>
      <c r="S18" s="684"/>
      <c r="T18" s="684"/>
      <c r="U18" s="684"/>
      <c r="V18" s="684"/>
      <c r="W18" s="684"/>
      <c r="X18" s="684"/>
      <c r="Y18" s="685"/>
      <c r="Z18" s="686">
        <v>0</v>
      </c>
      <c r="AA18" s="686"/>
      <c r="AB18" s="686"/>
      <c r="AC18" s="686"/>
      <c r="AD18" s="687">
        <v>1202</v>
      </c>
      <c r="AE18" s="687"/>
      <c r="AF18" s="687"/>
      <c r="AG18" s="687"/>
      <c r="AH18" s="687"/>
      <c r="AI18" s="687"/>
      <c r="AJ18" s="687"/>
      <c r="AK18" s="687"/>
      <c r="AL18" s="688">
        <v>0</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235</v>
      </c>
      <c r="BH18" s="684"/>
      <c r="BI18" s="684"/>
      <c r="BJ18" s="684"/>
      <c r="BK18" s="684"/>
      <c r="BL18" s="684"/>
      <c r="BM18" s="684"/>
      <c r="BN18" s="685"/>
      <c r="BO18" s="686" t="s">
        <v>129</v>
      </c>
      <c r="BP18" s="686"/>
      <c r="BQ18" s="686"/>
      <c r="BR18" s="686"/>
      <c r="BS18" s="692" t="s">
        <v>235</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513</v>
      </c>
      <c r="S19" s="684"/>
      <c r="T19" s="684"/>
      <c r="U19" s="684"/>
      <c r="V19" s="684"/>
      <c r="W19" s="684"/>
      <c r="X19" s="684"/>
      <c r="Y19" s="685"/>
      <c r="Z19" s="686">
        <v>0</v>
      </c>
      <c r="AA19" s="686"/>
      <c r="AB19" s="686"/>
      <c r="AC19" s="686"/>
      <c r="AD19" s="687">
        <v>513</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6655</v>
      </c>
      <c r="BH19" s="684"/>
      <c r="BI19" s="684"/>
      <c r="BJ19" s="684"/>
      <c r="BK19" s="684"/>
      <c r="BL19" s="684"/>
      <c r="BM19" s="684"/>
      <c r="BN19" s="685"/>
      <c r="BO19" s="686">
        <v>1</v>
      </c>
      <c r="BP19" s="686"/>
      <c r="BQ19" s="686"/>
      <c r="BR19" s="686"/>
      <c r="BS19" s="692" t="s">
        <v>129</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235</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157</v>
      </c>
      <c r="S20" s="684"/>
      <c r="T20" s="684"/>
      <c r="U20" s="684"/>
      <c r="V20" s="684"/>
      <c r="W20" s="684"/>
      <c r="X20" s="684"/>
      <c r="Y20" s="685"/>
      <c r="Z20" s="686">
        <v>0</v>
      </c>
      <c r="AA20" s="686"/>
      <c r="AB20" s="686"/>
      <c r="AC20" s="686"/>
      <c r="AD20" s="687">
        <v>157</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6655</v>
      </c>
      <c r="BH20" s="684"/>
      <c r="BI20" s="684"/>
      <c r="BJ20" s="684"/>
      <c r="BK20" s="684"/>
      <c r="BL20" s="684"/>
      <c r="BM20" s="684"/>
      <c r="BN20" s="685"/>
      <c r="BO20" s="686">
        <v>1</v>
      </c>
      <c r="BP20" s="686"/>
      <c r="BQ20" s="686"/>
      <c r="BR20" s="686"/>
      <c r="BS20" s="692" t="s">
        <v>235</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4447641</v>
      </c>
      <c r="CS20" s="684"/>
      <c r="CT20" s="684"/>
      <c r="CU20" s="684"/>
      <c r="CV20" s="684"/>
      <c r="CW20" s="684"/>
      <c r="CX20" s="684"/>
      <c r="CY20" s="685"/>
      <c r="CZ20" s="686">
        <v>100</v>
      </c>
      <c r="DA20" s="686"/>
      <c r="DB20" s="686"/>
      <c r="DC20" s="686"/>
      <c r="DD20" s="692">
        <v>512935</v>
      </c>
      <c r="DE20" s="684"/>
      <c r="DF20" s="684"/>
      <c r="DG20" s="684"/>
      <c r="DH20" s="684"/>
      <c r="DI20" s="684"/>
      <c r="DJ20" s="684"/>
      <c r="DK20" s="684"/>
      <c r="DL20" s="684"/>
      <c r="DM20" s="684"/>
      <c r="DN20" s="684"/>
      <c r="DO20" s="684"/>
      <c r="DP20" s="685"/>
      <c r="DQ20" s="692">
        <v>3404688</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3036</v>
      </c>
      <c r="S21" s="684"/>
      <c r="T21" s="684"/>
      <c r="U21" s="684"/>
      <c r="V21" s="684"/>
      <c r="W21" s="684"/>
      <c r="X21" s="684"/>
      <c r="Y21" s="685"/>
      <c r="Z21" s="686">
        <v>0.1</v>
      </c>
      <c r="AA21" s="686"/>
      <c r="AB21" s="686"/>
      <c r="AC21" s="686"/>
      <c r="AD21" s="687">
        <v>3036</v>
      </c>
      <c r="AE21" s="687"/>
      <c r="AF21" s="687"/>
      <c r="AG21" s="687"/>
      <c r="AH21" s="687"/>
      <c r="AI21" s="687"/>
      <c r="AJ21" s="687"/>
      <c r="AK21" s="687"/>
      <c r="AL21" s="688">
        <v>0.1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6655</v>
      </c>
      <c r="BH21" s="684"/>
      <c r="BI21" s="684"/>
      <c r="BJ21" s="684"/>
      <c r="BK21" s="684"/>
      <c r="BL21" s="684"/>
      <c r="BM21" s="684"/>
      <c r="BN21" s="685"/>
      <c r="BO21" s="686">
        <v>1</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2066771</v>
      </c>
      <c r="S22" s="684"/>
      <c r="T22" s="684"/>
      <c r="U22" s="684"/>
      <c r="V22" s="684"/>
      <c r="W22" s="684"/>
      <c r="X22" s="684"/>
      <c r="Y22" s="685"/>
      <c r="Z22" s="686">
        <v>45.2</v>
      </c>
      <c r="AA22" s="686"/>
      <c r="AB22" s="686"/>
      <c r="AC22" s="686"/>
      <c r="AD22" s="687">
        <v>1707658</v>
      </c>
      <c r="AE22" s="687"/>
      <c r="AF22" s="687"/>
      <c r="AG22" s="687"/>
      <c r="AH22" s="687"/>
      <c r="AI22" s="687"/>
      <c r="AJ22" s="687"/>
      <c r="AK22" s="687"/>
      <c r="AL22" s="688">
        <v>66.7</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1707658</v>
      </c>
      <c r="S23" s="684"/>
      <c r="T23" s="684"/>
      <c r="U23" s="684"/>
      <c r="V23" s="684"/>
      <c r="W23" s="684"/>
      <c r="X23" s="684"/>
      <c r="Y23" s="685"/>
      <c r="Z23" s="686">
        <v>37.299999999999997</v>
      </c>
      <c r="AA23" s="686"/>
      <c r="AB23" s="686"/>
      <c r="AC23" s="686"/>
      <c r="AD23" s="687">
        <v>1707658</v>
      </c>
      <c r="AE23" s="687"/>
      <c r="AF23" s="687"/>
      <c r="AG23" s="687"/>
      <c r="AH23" s="687"/>
      <c r="AI23" s="687"/>
      <c r="AJ23" s="687"/>
      <c r="AK23" s="687"/>
      <c r="AL23" s="688">
        <v>66.7</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359113</v>
      </c>
      <c r="S24" s="684"/>
      <c r="T24" s="684"/>
      <c r="U24" s="684"/>
      <c r="V24" s="684"/>
      <c r="W24" s="684"/>
      <c r="X24" s="684"/>
      <c r="Y24" s="685"/>
      <c r="Z24" s="686">
        <v>7.8</v>
      </c>
      <c r="AA24" s="686"/>
      <c r="AB24" s="686"/>
      <c r="AC24" s="686"/>
      <c r="AD24" s="687" t="s">
        <v>129</v>
      </c>
      <c r="AE24" s="687"/>
      <c r="AF24" s="687"/>
      <c r="AG24" s="687"/>
      <c r="AH24" s="687"/>
      <c r="AI24" s="687"/>
      <c r="AJ24" s="687"/>
      <c r="AK24" s="687"/>
      <c r="AL24" s="688" t="s">
        <v>256</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235</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1627162</v>
      </c>
      <c r="CS24" s="673"/>
      <c r="CT24" s="673"/>
      <c r="CU24" s="673"/>
      <c r="CV24" s="673"/>
      <c r="CW24" s="673"/>
      <c r="CX24" s="673"/>
      <c r="CY24" s="674"/>
      <c r="CZ24" s="677">
        <v>36.6</v>
      </c>
      <c r="DA24" s="678"/>
      <c r="DB24" s="678"/>
      <c r="DC24" s="697"/>
      <c r="DD24" s="722">
        <v>1341212</v>
      </c>
      <c r="DE24" s="673"/>
      <c r="DF24" s="673"/>
      <c r="DG24" s="673"/>
      <c r="DH24" s="673"/>
      <c r="DI24" s="673"/>
      <c r="DJ24" s="673"/>
      <c r="DK24" s="674"/>
      <c r="DL24" s="722">
        <v>1334836</v>
      </c>
      <c r="DM24" s="673"/>
      <c r="DN24" s="673"/>
      <c r="DO24" s="673"/>
      <c r="DP24" s="673"/>
      <c r="DQ24" s="673"/>
      <c r="DR24" s="673"/>
      <c r="DS24" s="673"/>
      <c r="DT24" s="673"/>
      <c r="DU24" s="673"/>
      <c r="DV24" s="674"/>
      <c r="DW24" s="677">
        <v>50.3</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235</v>
      </c>
      <c r="AA25" s="686"/>
      <c r="AB25" s="686"/>
      <c r="AC25" s="686"/>
      <c r="AD25" s="687" t="s">
        <v>129</v>
      </c>
      <c r="AE25" s="687"/>
      <c r="AF25" s="687"/>
      <c r="AG25" s="687"/>
      <c r="AH25" s="687"/>
      <c r="AI25" s="687"/>
      <c r="AJ25" s="687"/>
      <c r="AK25" s="687"/>
      <c r="AL25" s="688" t="s">
        <v>235</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682321</v>
      </c>
      <c r="CS25" s="719"/>
      <c r="CT25" s="719"/>
      <c r="CU25" s="719"/>
      <c r="CV25" s="719"/>
      <c r="CW25" s="719"/>
      <c r="CX25" s="719"/>
      <c r="CY25" s="720"/>
      <c r="CZ25" s="688">
        <v>15.3</v>
      </c>
      <c r="DA25" s="717"/>
      <c r="DB25" s="717"/>
      <c r="DC25" s="721"/>
      <c r="DD25" s="692">
        <v>649605</v>
      </c>
      <c r="DE25" s="719"/>
      <c r="DF25" s="719"/>
      <c r="DG25" s="719"/>
      <c r="DH25" s="719"/>
      <c r="DI25" s="719"/>
      <c r="DJ25" s="719"/>
      <c r="DK25" s="720"/>
      <c r="DL25" s="692">
        <v>643229</v>
      </c>
      <c r="DM25" s="719"/>
      <c r="DN25" s="719"/>
      <c r="DO25" s="719"/>
      <c r="DP25" s="719"/>
      <c r="DQ25" s="719"/>
      <c r="DR25" s="719"/>
      <c r="DS25" s="719"/>
      <c r="DT25" s="719"/>
      <c r="DU25" s="719"/>
      <c r="DV25" s="720"/>
      <c r="DW25" s="688">
        <v>24.2</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2919257</v>
      </c>
      <c r="S26" s="684"/>
      <c r="T26" s="684"/>
      <c r="U26" s="684"/>
      <c r="V26" s="684"/>
      <c r="W26" s="684"/>
      <c r="X26" s="684"/>
      <c r="Y26" s="685"/>
      <c r="Z26" s="686">
        <v>63.8</v>
      </c>
      <c r="AA26" s="686"/>
      <c r="AB26" s="686"/>
      <c r="AC26" s="686"/>
      <c r="AD26" s="687">
        <v>2560144</v>
      </c>
      <c r="AE26" s="687"/>
      <c r="AF26" s="687"/>
      <c r="AG26" s="687"/>
      <c r="AH26" s="687"/>
      <c r="AI26" s="687"/>
      <c r="AJ26" s="687"/>
      <c r="AK26" s="687"/>
      <c r="AL26" s="688">
        <v>99.9</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406359</v>
      </c>
      <c r="CS26" s="684"/>
      <c r="CT26" s="684"/>
      <c r="CU26" s="684"/>
      <c r="CV26" s="684"/>
      <c r="CW26" s="684"/>
      <c r="CX26" s="684"/>
      <c r="CY26" s="685"/>
      <c r="CZ26" s="688">
        <v>9.1</v>
      </c>
      <c r="DA26" s="717"/>
      <c r="DB26" s="717"/>
      <c r="DC26" s="721"/>
      <c r="DD26" s="692">
        <v>374059</v>
      </c>
      <c r="DE26" s="684"/>
      <c r="DF26" s="684"/>
      <c r="DG26" s="684"/>
      <c r="DH26" s="684"/>
      <c r="DI26" s="684"/>
      <c r="DJ26" s="684"/>
      <c r="DK26" s="685"/>
      <c r="DL26" s="692" t="s">
        <v>129</v>
      </c>
      <c r="DM26" s="684"/>
      <c r="DN26" s="684"/>
      <c r="DO26" s="684"/>
      <c r="DP26" s="684"/>
      <c r="DQ26" s="684"/>
      <c r="DR26" s="684"/>
      <c r="DS26" s="684"/>
      <c r="DT26" s="684"/>
      <c r="DU26" s="684"/>
      <c r="DV26" s="685"/>
      <c r="DW26" s="688" t="s">
        <v>235</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t="s">
        <v>129</v>
      </c>
      <c r="S27" s="684"/>
      <c r="T27" s="684"/>
      <c r="U27" s="684"/>
      <c r="V27" s="684"/>
      <c r="W27" s="684"/>
      <c r="X27" s="684"/>
      <c r="Y27" s="685"/>
      <c r="Z27" s="686" t="s">
        <v>129</v>
      </c>
      <c r="AA27" s="686"/>
      <c r="AB27" s="686"/>
      <c r="AC27" s="686"/>
      <c r="AD27" s="687" t="s">
        <v>235</v>
      </c>
      <c r="AE27" s="687"/>
      <c r="AF27" s="687"/>
      <c r="AG27" s="687"/>
      <c r="AH27" s="687"/>
      <c r="AI27" s="687"/>
      <c r="AJ27" s="687"/>
      <c r="AK27" s="687"/>
      <c r="AL27" s="688" t="s">
        <v>235</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692903</v>
      </c>
      <c r="BH27" s="684"/>
      <c r="BI27" s="684"/>
      <c r="BJ27" s="684"/>
      <c r="BK27" s="684"/>
      <c r="BL27" s="684"/>
      <c r="BM27" s="684"/>
      <c r="BN27" s="685"/>
      <c r="BO27" s="686">
        <v>100</v>
      </c>
      <c r="BP27" s="686"/>
      <c r="BQ27" s="686"/>
      <c r="BR27" s="686"/>
      <c r="BS27" s="692" t="s">
        <v>235</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388608</v>
      </c>
      <c r="CS27" s="719"/>
      <c r="CT27" s="719"/>
      <c r="CU27" s="719"/>
      <c r="CV27" s="719"/>
      <c r="CW27" s="719"/>
      <c r="CX27" s="719"/>
      <c r="CY27" s="720"/>
      <c r="CZ27" s="688">
        <v>8.6999999999999993</v>
      </c>
      <c r="DA27" s="717"/>
      <c r="DB27" s="717"/>
      <c r="DC27" s="721"/>
      <c r="DD27" s="692">
        <v>149481</v>
      </c>
      <c r="DE27" s="719"/>
      <c r="DF27" s="719"/>
      <c r="DG27" s="719"/>
      <c r="DH27" s="719"/>
      <c r="DI27" s="719"/>
      <c r="DJ27" s="719"/>
      <c r="DK27" s="720"/>
      <c r="DL27" s="692">
        <v>149481</v>
      </c>
      <c r="DM27" s="719"/>
      <c r="DN27" s="719"/>
      <c r="DO27" s="719"/>
      <c r="DP27" s="719"/>
      <c r="DQ27" s="719"/>
      <c r="DR27" s="719"/>
      <c r="DS27" s="719"/>
      <c r="DT27" s="719"/>
      <c r="DU27" s="719"/>
      <c r="DV27" s="720"/>
      <c r="DW27" s="688">
        <v>5.6</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18661</v>
      </c>
      <c r="S28" s="684"/>
      <c r="T28" s="684"/>
      <c r="U28" s="684"/>
      <c r="V28" s="684"/>
      <c r="W28" s="684"/>
      <c r="X28" s="684"/>
      <c r="Y28" s="685"/>
      <c r="Z28" s="686">
        <v>0.4</v>
      </c>
      <c r="AA28" s="686"/>
      <c r="AB28" s="686"/>
      <c r="AC28" s="686"/>
      <c r="AD28" s="687" t="s">
        <v>129</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556233</v>
      </c>
      <c r="CS28" s="684"/>
      <c r="CT28" s="684"/>
      <c r="CU28" s="684"/>
      <c r="CV28" s="684"/>
      <c r="CW28" s="684"/>
      <c r="CX28" s="684"/>
      <c r="CY28" s="685"/>
      <c r="CZ28" s="688">
        <v>12.5</v>
      </c>
      <c r="DA28" s="717"/>
      <c r="DB28" s="717"/>
      <c r="DC28" s="721"/>
      <c r="DD28" s="692">
        <v>542126</v>
      </c>
      <c r="DE28" s="684"/>
      <c r="DF28" s="684"/>
      <c r="DG28" s="684"/>
      <c r="DH28" s="684"/>
      <c r="DI28" s="684"/>
      <c r="DJ28" s="684"/>
      <c r="DK28" s="685"/>
      <c r="DL28" s="692">
        <v>542126</v>
      </c>
      <c r="DM28" s="684"/>
      <c r="DN28" s="684"/>
      <c r="DO28" s="684"/>
      <c r="DP28" s="684"/>
      <c r="DQ28" s="684"/>
      <c r="DR28" s="684"/>
      <c r="DS28" s="684"/>
      <c r="DT28" s="684"/>
      <c r="DU28" s="684"/>
      <c r="DV28" s="685"/>
      <c r="DW28" s="688">
        <v>20.399999999999999</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92139</v>
      </c>
      <c r="S29" s="684"/>
      <c r="T29" s="684"/>
      <c r="U29" s="684"/>
      <c r="V29" s="684"/>
      <c r="W29" s="684"/>
      <c r="X29" s="684"/>
      <c r="Y29" s="685"/>
      <c r="Z29" s="686">
        <v>2</v>
      </c>
      <c r="AA29" s="686"/>
      <c r="AB29" s="686"/>
      <c r="AC29" s="686"/>
      <c r="AD29" s="687">
        <v>1523</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307</v>
      </c>
      <c r="CE29" s="728"/>
      <c r="CF29" s="698" t="s">
        <v>308</v>
      </c>
      <c r="CG29" s="699"/>
      <c r="CH29" s="699"/>
      <c r="CI29" s="699"/>
      <c r="CJ29" s="699"/>
      <c r="CK29" s="699"/>
      <c r="CL29" s="699"/>
      <c r="CM29" s="699"/>
      <c r="CN29" s="699"/>
      <c r="CO29" s="699"/>
      <c r="CP29" s="699"/>
      <c r="CQ29" s="700"/>
      <c r="CR29" s="683">
        <v>556233</v>
      </c>
      <c r="CS29" s="719"/>
      <c r="CT29" s="719"/>
      <c r="CU29" s="719"/>
      <c r="CV29" s="719"/>
      <c r="CW29" s="719"/>
      <c r="CX29" s="719"/>
      <c r="CY29" s="720"/>
      <c r="CZ29" s="688">
        <v>12.5</v>
      </c>
      <c r="DA29" s="717"/>
      <c r="DB29" s="717"/>
      <c r="DC29" s="721"/>
      <c r="DD29" s="692">
        <v>542126</v>
      </c>
      <c r="DE29" s="719"/>
      <c r="DF29" s="719"/>
      <c r="DG29" s="719"/>
      <c r="DH29" s="719"/>
      <c r="DI29" s="719"/>
      <c r="DJ29" s="719"/>
      <c r="DK29" s="720"/>
      <c r="DL29" s="692">
        <v>542126</v>
      </c>
      <c r="DM29" s="719"/>
      <c r="DN29" s="719"/>
      <c r="DO29" s="719"/>
      <c r="DP29" s="719"/>
      <c r="DQ29" s="719"/>
      <c r="DR29" s="719"/>
      <c r="DS29" s="719"/>
      <c r="DT29" s="719"/>
      <c r="DU29" s="719"/>
      <c r="DV29" s="720"/>
      <c r="DW29" s="688">
        <v>20.399999999999999</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2510</v>
      </c>
      <c r="S30" s="684"/>
      <c r="T30" s="684"/>
      <c r="U30" s="684"/>
      <c r="V30" s="684"/>
      <c r="W30" s="684"/>
      <c r="X30" s="684"/>
      <c r="Y30" s="685"/>
      <c r="Z30" s="686">
        <v>0.1</v>
      </c>
      <c r="AA30" s="686"/>
      <c r="AB30" s="686"/>
      <c r="AC30" s="686"/>
      <c r="AD30" s="687" t="s">
        <v>235</v>
      </c>
      <c r="AE30" s="687"/>
      <c r="AF30" s="687"/>
      <c r="AG30" s="687"/>
      <c r="AH30" s="687"/>
      <c r="AI30" s="687"/>
      <c r="AJ30" s="687"/>
      <c r="AK30" s="687"/>
      <c r="AL30" s="688" t="s">
        <v>256</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9"/>
      <c r="CE30" s="730"/>
      <c r="CF30" s="698" t="s">
        <v>312</v>
      </c>
      <c r="CG30" s="699"/>
      <c r="CH30" s="699"/>
      <c r="CI30" s="699"/>
      <c r="CJ30" s="699"/>
      <c r="CK30" s="699"/>
      <c r="CL30" s="699"/>
      <c r="CM30" s="699"/>
      <c r="CN30" s="699"/>
      <c r="CO30" s="699"/>
      <c r="CP30" s="699"/>
      <c r="CQ30" s="700"/>
      <c r="CR30" s="683">
        <v>534286</v>
      </c>
      <c r="CS30" s="684"/>
      <c r="CT30" s="684"/>
      <c r="CU30" s="684"/>
      <c r="CV30" s="684"/>
      <c r="CW30" s="684"/>
      <c r="CX30" s="684"/>
      <c r="CY30" s="685"/>
      <c r="CZ30" s="688">
        <v>12</v>
      </c>
      <c r="DA30" s="717"/>
      <c r="DB30" s="717"/>
      <c r="DC30" s="721"/>
      <c r="DD30" s="692">
        <v>520590</v>
      </c>
      <c r="DE30" s="684"/>
      <c r="DF30" s="684"/>
      <c r="DG30" s="684"/>
      <c r="DH30" s="684"/>
      <c r="DI30" s="684"/>
      <c r="DJ30" s="684"/>
      <c r="DK30" s="685"/>
      <c r="DL30" s="692">
        <v>520590</v>
      </c>
      <c r="DM30" s="684"/>
      <c r="DN30" s="684"/>
      <c r="DO30" s="684"/>
      <c r="DP30" s="684"/>
      <c r="DQ30" s="684"/>
      <c r="DR30" s="684"/>
      <c r="DS30" s="684"/>
      <c r="DT30" s="684"/>
      <c r="DU30" s="684"/>
      <c r="DV30" s="685"/>
      <c r="DW30" s="688">
        <v>19.600000000000001</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245297</v>
      </c>
      <c r="S31" s="684"/>
      <c r="T31" s="684"/>
      <c r="U31" s="684"/>
      <c r="V31" s="684"/>
      <c r="W31" s="684"/>
      <c r="X31" s="684"/>
      <c r="Y31" s="685"/>
      <c r="Z31" s="686">
        <v>5.4</v>
      </c>
      <c r="AA31" s="686"/>
      <c r="AB31" s="686"/>
      <c r="AC31" s="686"/>
      <c r="AD31" s="687" t="s">
        <v>235</v>
      </c>
      <c r="AE31" s="687"/>
      <c r="AF31" s="687"/>
      <c r="AG31" s="687"/>
      <c r="AH31" s="687"/>
      <c r="AI31" s="687"/>
      <c r="AJ31" s="687"/>
      <c r="AK31" s="687"/>
      <c r="AL31" s="688" t="s">
        <v>129</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51">
        <v>99.3</v>
      </c>
      <c r="BH31" s="738"/>
      <c r="BI31" s="738"/>
      <c r="BJ31" s="738"/>
      <c r="BK31" s="738"/>
      <c r="BL31" s="738"/>
      <c r="BM31" s="678">
        <v>95.5</v>
      </c>
      <c r="BN31" s="738"/>
      <c r="BO31" s="738"/>
      <c r="BP31" s="738"/>
      <c r="BQ31" s="739"/>
      <c r="BR31" s="751">
        <v>99.3</v>
      </c>
      <c r="BS31" s="738"/>
      <c r="BT31" s="738"/>
      <c r="BU31" s="738"/>
      <c r="BV31" s="738"/>
      <c r="BW31" s="738"/>
      <c r="BX31" s="678">
        <v>93.9</v>
      </c>
      <c r="BY31" s="738"/>
      <c r="BZ31" s="738"/>
      <c r="CA31" s="738"/>
      <c r="CB31" s="739"/>
      <c r="CD31" s="729"/>
      <c r="CE31" s="730"/>
      <c r="CF31" s="698" t="s">
        <v>316</v>
      </c>
      <c r="CG31" s="699"/>
      <c r="CH31" s="699"/>
      <c r="CI31" s="699"/>
      <c r="CJ31" s="699"/>
      <c r="CK31" s="699"/>
      <c r="CL31" s="699"/>
      <c r="CM31" s="699"/>
      <c r="CN31" s="699"/>
      <c r="CO31" s="699"/>
      <c r="CP31" s="699"/>
      <c r="CQ31" s="700"/>
      <c r="CR31" s="683">
        <v>21947</v>
      </c>
      <c r="CS31" s="719"/>
      <c r="CT31" s="719"/>
      <c r="CU31" s="719"/>
      <c r="CV31" s="719"/>
      <c r="CW31" s="719"/>
      <c r="CX31" s="719"/>
      <c r="CY31" s="720"/>
      <c r="CZ31" s="688">
        <v>0.5</v>
      </c>
      <c r="DA31" s="717"/>
      <c r="DB31" s="717"/>
      <c r="DC31" s="721"/>
      <c r="DD31" s="692">
        <v>21536</v>
      </c>
      <c r="DE31" s="719"/>
      <c r="DF31" s="719"/>
      <c r="DG31" s="719"/>
      <c r="DH31" s="719"/>
      <c r="DI31" s="719"/>
      <c r="DJ31" s="719"/>
      <c r="DK31" s="720"/>
      <c r="DL31" s="692">
        <v>21536</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33" t="s">
        <v>317</v>
      </c>
      <c r="C32" s="734"/>
      <c r="D32" s="734"/>
      <c r="E32" s="734"/>
      <c r="F32" s="734"/>
      <c r="G32" s="734"/>
      <c r="H32" s="734"/>
      <c r="I32" s="734"/>
      <c r="J32" s="734"/>
      <c r="K32" s="734"/>
      <c r="L32" s="734"/>
      <c r="M32" s="734"/>
      <c r="N32" s="734"/>
      <c r="O32" s="734"/>
      <c r="P32" s="734"/>
      <c r="Q32" s="735"/>
      <c r="R32" s="683" t="s">
        <v>235</v>
      </c>
      <c r="S32" s="684"/>
      <c r="T32" s="684"/>
      <c r="U32" s="684"/>
      <c r="V32" s="684"/>
      <c r="W32" s="684"/>
      <c r="X32" s="684"/>
      <c r="Y32" s="685"/>
      <c r="Z32" s="686" t="s">
        <v>235</v>
      </c>
      <c r="AA32" s="686"/>
      <c r="AB32" s="686"/>
      <c r="AC32" s="686"/>
      <c r="AD32" s="687" t="s">
        <v>129</v>
      </c>
      <c r="AE32" s="687"/>
      <c r="AF32" s="687"/>
      <c r="AG32" s="687"/>
      <c r="AH32" s="687"/>
      <c r="AI32" s="687"/>
      <c r="AJ32" s="687"/>
      <c r="AK32" s="687"/>
      <c r="AL32" s="688" t="s">
        <v>235</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99.5</v>
      </c>
      <c r="BH32" s="719"/>
      <c r="BI32" s="719"/>
      <c r="BJ32" s="719"/>
      <c r="BK32" s="719"/>
      <c r="BL32" s="719"/>
      <c r="BM32" s="689">
        <v>98.3</v>
      </c>
      <c r="BN32" s="749"/>
      <c r="BO32" s="749"/>
      <c r="BP32" s="749"/>
      <c r="BQ32" s="750"/>
      <c r="BR32" s="752">
        <v>99.7</v>
      </c>
      <c r="BS32" s="719"/>
      <c r="BT32" s="719"/>
      <c r="BU32" s="719"/>
      <c r="BV32" s="719"/>
      <c r="BW32" s="719"/>
      <c r="BX32" s="689">
        <v>98.2</v>
      </c>
      <c r="BY32" s="749"/>
      <c r="BZ32" s="749"/>
      <c r="CA32" s="749"/>
      <c r="CB32" s="750"/>
      <c r="CD32" s="731"/>
      <c r="CE32" s="732"/>
      <c r="CF32" s="698" t="s">
        <v>320</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235</v>
      </c>
      <c r="DA32" s="717"/>
      <c r="DB32" s="717"/>
      <c r="DC32" s="721"/>
      <c r="DD32" s="692" t="s">
        <v>235</v>
      </c>
      <c r="DE32" s="684"/>
      <c r="DF32" s="684"/>
      <c r="DG32" s="684"/>
      <c r="DH32" s="684"/>
      <c r="DI32" s="684"/>
      <c r="DJ32" s="684"/>
      <c r="DK32" s="685"/>
      <c r="DL32" s="692" t="s">
        <v>235</v>
      </c>
      <c r="DM32" s="684"/>
      <c r="DN32" s="684"/>
      <c r="DO32" s="684"/>
      <c r="DP32" s="684"/>
      <c r="DQ32" s="684"/>
      <c r="DR32" s="684"/>
      <c r="DS32" s="684"/>
      <c r="DT32" s="684"/>
      <c r="DU32" s="684"/>
      <c r="DV32" s="685"/>
      <c r="DW32" s="688" t="s">
        <v>129</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199410</v>
      </c>
      <c r="S33" s="684"/>
      <c r="T33" s="684"/>
      <c r="U33" s="684"/>
      <c r="V33" s="684"/>
      <c r="W33" s="684"/>
      <c r="X33" s="684"/>
      <c r="Y33" s="685"/>
      <c r="Z33" s="686">
        <v>4.4000000000000004</v>
      </c>
      <c r="AA33" s="686"/>
      <c r="AB33" s="686"/>
      <c r="AC33" s="686"/>
      <c r="AD33" s="687" t="s">
        <v>129</v>
      </c>
      <c r="AE33" s="687"/>
      <c r="AF33" s="687"/>
      <c r="AG33" s="687"/>
      <c r="AH33" s="687"/>
      <c r="AI33" s="687"/>
      <c r="AJ33" s="687"/>
      <c r="AK33" s="687"/>
      <c r="AL33" s="688" t="s">
        <v>235</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99.1</v>
      </c>
      <c r="BH33" s="754"/>
      <c r="BI33" s="754"/>
      <c r="BJ33" s="754"/>
      <c r="BK33" s="754"/>
      <c r="BL33" s="754"/>
      <c r="BM33" s="755">
        <v>93.1</v>
      </c>
      <c r="BN33" s="754"/>
      <c r="BO33" s="754"/>
      <c r="BP33" s="754"/>
      <c r="BQ33" s="756"/>
      <c r="BR33" s="753">
        <v>98.9</v>
      </c>
      <c r="BS33" s="754"/>
      <c r="BT33" s="754"/>
      <c r="BU33" s="754"/>
      <c r="BV33" s="754"/>
      <c r="BW33" s="754"/>
      <c r="BX33" s="755">
        <v>90.6</v>
      </c>
      <c r="BY33" s="754"/>
      <c r="BZ33" s="754"/>
      <c r="CA33" s="754"/>
      <c r="CB33" s="756"/>
      <c r="CD33" s="698" t="s">
        <v>323</v>
      </c>
      <c r="CE33" s="699"/>
      <c r="CF33" s="699"/>
      <c r="CG33" s="699"/>
      <c r="CH33" s="699"/>
      <c r="CI33" s="699"/>
      <c r="CJ33" s="699"/>
      <c r="CK33" s="699"/>
      <c r="CL33" s="699"/>
      <c r="CM33" s="699"/>
      <c r="CN33" s="699"/>
      <c r="CO33" s="699"/>
      <c r="CP33" s="699"/>
      <c r="CQ33" s="700"/>
      <c r="CR33" s="683">
        <v>2307544</v>
      </c>
      <c r="CS33" s="719"/>
      <c r="CT33" s="719"/>
      <c r="CU33" s="719"/>
      <c r="CV33" s="719"/>
      <c r="CW33" s="719"/>
      <c r="CX33" s="719"/>
      <c r="CY33" s="720"/>
      <c r="CZ33" s="688">
        <v>51.9</v>
      </c>
      <c r="DA33" s="717"/>
      <c r="DB33" s="717"/>
      <c r="DC33" s="721"/>
      <c r="DD33" s="692">
        <v>1960016</v>
      </c>
      <c r="DE33" s="719"/>
      <c r="DF33" s="719"/>
      <c r="DG33" s="719"/>
      <c r="DH33" s="719"/>
      <c r="DI33" s="719"/>
      <c r="DJ33" s="719"/>
      <c r="DK33" s="720"/>
      <c r="DL33" s="692">
        <v>1294115</v>
      </c>
      <c r="DM33" s="719"/>
      <c r="DN33" s="719"/>
      <c r="DO33" s="719"/>
      <c r="DP33" s="719"/>
      <c r="DQ33" s="719"/>
      <c r="DR33" s="719"/>
      <c r="DS33" s="719"/>
      <c r="DT33" s="719"/>
      <c r="DU33" s="719"/>
      <c r="DV33" s="720"/>
      <c r="DW33" s="688">
        <v>48.8</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16287</v>
      </c>
      <c r="S34" s="684"/>
      <c r="T34" s="684"/>
      <c r="U34" s="684"/>
      <c r="V34" s="684"/>
      <c r="W34" s="684"/>
      <c r="X34" s="684"/>
      <c r="Y34" s="685"/>
      <c r="Z34" s="686">
        <v>0.4</v>
      </c>
      <c r="AA34" s="686"/>
      <c r="AB34" s="686"/>
      <c r="AC34" s="686"/>
      <c r="AD34" s="687" t="s">
        <v>235</v>
      </c>
      <c r="AE34" s="687"/>
      <c r="AF34" s="687"/>
      <c r="AG34" s="687"/>
      <c r="AH34" s="687"/>
      <c r="AI34" s="687"/>
      <c r="AJ34" s="687"/>
      <c r="AK34" s="687"/>
      <c r="AL34" s="688" t="s">
        <v>235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586747</v>
      </c>
      <c r="CS34" s="684"/>
      <c r="CT34" s="684"/>
      <c r="CU34" s="684"/>
      <c r="CV34" s="684"/>
      <c r="CW34" s="684"/>
      <c r="CX34" s="684"/>
      <c r="CY34" s="685"/>
      <c r="CZ34" s="688">
        <v>13.2</v>
      </c>
      <c r="DA34" s="717"/>
      <c r="DB34" s="717"/>
      <c r="DC34" s="721"/>
      <c r="DD34" s="692">
        <v>440015</v>
      </c>
      <c r="DE34" s="684"/>
      <c r="DF34" s="684"/>
      <c r="DG34" s="684"/>
      <c r="DH34" s="684"/>
      <c r="DI34" s="684"/>
      <c r="DJ34" s="684"/>
      <c r="DK34" s="685"/>
      <c r="DL34" s="692">
        <v>425456</v>
      </c>
      <c r="DM34" s="684"/>
      <c r="DN34" s="684"/>
      <c r="DO34" s="684"/>
      <c r="DP34" s="684"/>
      <c r="DQ34" s="684"/>
      <c r="DR34" s="684"/>
      <c r="DS34" s="684"/>
      <c r="DT34" s="684"/>
      <c r="DU34" s="684"/>
      <c r="DV34" s="685"/>
      <c r="DW34" s="688">
        <v>16</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35911</v>
      </c>
      <c r="S35" s="684"/>
      <c r="T35" s="684"/>
      <c r="U35" s="684"/>
      <c r="V35" s="684"/>
      <c r="W35" s="684"/>
      <c r="X35" s="684"/>
      <c r="Y35" s="685"/>
      <c r="Z35" s="686">
        <v>0.8</v>
      </c>
      <c r="AA35" s="686"/>
      <c r="AB35" s="686"/>
      <c r="AC35" s="686"/>
      <c r="AD35" s="687" t="s">
        <v>129</v>
      </c>
      <c r="AE35" s="687"/>
      <c r="AF35" s="687"/>
      <c r="AG35" s="687"/>
      <c r="AH35" s="687"/>
      <c r="AI35" s="687"/>
      <c r="AJ35" s="687"/>
      <c r="AK35" s="687"/>
      <c r="AL35" s="688" t="s">
        <v>235</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138131</v>
      </c>
      <c r="CS35" s="719"/>
      <c r="CT35" s="719"/>
      <c r="CU35" s="719"/>
      <c r="CV35" s="719"/>
      <c r="CW35" s="719"/>
      <c r="CX35" s="719"/>
      <c r="CY35" s="720"/>
      <c r="CZ35" s="688">
        <v>3.1</v>
      </c>
      <c r="DA35" s="717"/>
      <c r="DB35" s="717"/>
      <c r="DC35" s="721"/>
      <c r="DD35" s="692">
        <v>125616</v>
      </c>
      <c r="DE35" s="719"/>
      <c r="DF35" s="719"/>
      <c r="DG35" s="719"/>
      <c r="DH35" s="719"/>
      <c r="DI35" s="719"/>
      <c r="DJ35" s="719"/>
      <c r="DK35" s="720"/>
      <c r="DL35" s="692">
        <v>97029</v>
      </c>
      <c r="DM35" s="719"/>
      <c r="DN35" s="719"/>
      <c r="DO35" s="719"/>
      <c r="DP35" s="719"/>
      <c r="DQ35" s="719"/>
      <c r="DR35" s="719"/>
      <c r="DS35" s="719"/>
      <c r="DT35" s="719"/>
      <c r="DU35" s="719"/>
      <c r="DV35" s="720"/>
      <c r="DW35" s="688">
        <v>3.7</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415733</v>
      </c>
      <c r="S36" s="684"/>
      <c r="T36" s="684"/>
      <c r="U36" s="684"/>
      <c r="V36" s="684"/>
      <c r="W36" s="684"/>
      <c r="X36" s="684"/>
      <c r="Y36" s="685"/>
      <c r="Z36" s="686">
        <v>9.1</v>
      </c>
      <c r="AA36" s="686"/>
      <c r="AB36" s="686"/>
      <c r="AC36" s="686"/>
      <c r="AD36" s="687" t="s">
        <v>129</v>
      </c>
      <c r="AE36" s="687"/>
      <c r="AF36" s="687"/>
      <c r="AG36" s="687"/>
      <c r="AH36" s="687"/>
      <c r="AI36" s="687"/>
      <c r="AJ36" s="687"/>
      <c r="AK36" s="687"/>
      <c r="AL36" s="688" t="s">
        <v>129</v>
      </c>
      <c r="AM36" s="689"/>
      <c r="AN36" s="689"/>
      <c r="AO36" s="690"/>
      <c r="AP36" s="235"/>
      <c r="AQ36" s="757" t="s">
        <v>331</v>
      </c>
      <c r="AR36" s="758"/>
      <c r="AS36" s="758"/>
      <c r="AT36" s="758"/>
      <c r="AU36" s="758"/>
      <c r="AV36" s="758"/>
      <c r="AW36" s="758"/>
      <c r="AX36" s="758"/>
      <c r="AY36" s="759"/>
      <c r="AZ36" s="672">
        <v>501155</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6718</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678363</v>
      </c>
      <c r="CS36" s="684"/>
      <c r="CT36" s="684"/>
      <c r="CU36" s="684"/>
      <c r="CV36" s="684"/>
      <c r="CW36" s="684"/>
      <c r="CX36" s="684"/>
      <c r="CY36" s="685"/>
      <c r="CZ36" s="688">
        <v>15.3</v>
      </c>
      <c r="DA36" s="717"/>
      <c r="DB36" s="717"/>
      <c r="DC36" s="721"/>
      <c r="DD36" s="692">
        <v>608454</v>
      </c>
      <c r="DE36" s="684"/>
      <c r="DF36" s="684"/>
      <c r="DG36" s="684"/>
      <c r="DH36" s="684"/>
      <c r="DI36" s="684"/>
      <c r="DJ36" s="684"/>
      <c r="DK36" s="685"/>
      <c r="DL36" s="692">
        <v>452876</v>
      </c>
      <c r="DM36" s="684"/>
      <c r="DN36" s="684"/>
      <c r="DO36" s="684"/>
      <c r="DP36" s="684"/>
      <c r="DQ36" s="684"/>
      <c r="DR36" s="684"/>
      <c r="DS36" s="684"/>
      <c r="DT36" s="684"/>
      <c r="DU36" s="684"/>
      <c r="DV36" s="685"/>
      <c r="DW36" s="688">
        <v>17.100000000000001</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104090</v>
      </c>
      <c r="S37" s="684"/>
      <c r="T37" s="684"/>
      <c r="U37" s="684"/>
      <c r="V37" s="684"/>
      <c r="W37" s="684"/>
      <c r="X37" s="684"/>
      <c r="Y37" s="685"/>
      <c r="Z37" s="686">
        <v>2.2999999999999998</v>
      </c>
      <c r="AA37" s="686"/>
      <c r="AB37" s="686"/>
      <c r="AC37" s="686"/>
      <c r="AD37" s="687" t="s">
        <v>235</v>
      </c>
      <c r="AE37" s="687"/>
      <c r="AF37" s="687"/>
      <c r="AG37" s="687"/>
      <c r="AH37" s="687"/>
      <c r="AI37" s="687"/>
      <c r="AJ37" s="687"/>
      <c r="AK37" s="687"/>
      <c r="AL37" s="688" t="s">
        <v>129</v>
      </c>
      <c r="AM37" s="689"/>
      <c r="AN37" s="689"/>
      <c r="AO37" s="690"/>
      <c r="AQ37" s="761" t="s">
        <v>335</v>
      </c>
      <c r="AR37" s="762"/>
      <c r="AS37" s="762"/>
      <c r="AT37" s="762"/>
      <c r="AU37" s="762"/>
      <c r="AV37" s="762"/>
      <c r="AW37" s="762"/>
      <c r="AX37" s="762"/>
      <c r="AY37" s="763"/>
      <c r="AZ37" s="683">
        <v>114951</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1594</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330193</v>
      </c>
      <c r="CS37" s="719"/>
      <c r="CT37" s="719"/>
      <c r="CU37" s="719"/>
      <c r="CV37" s="719"/>
      <c r="CW37" s="719"/>
      <c r="CX37" s="719"/>
      <c r="CY37" s="720"/>
      <c r="CZ37" s="688">
        <v>7.4</v>
      </c>
      <c r="DA37" s="717"/>
      <c r="DB37" s="717"/>
      <c r="DC37" s="721"/>
      <c r="DD37" s="692">
        <v>323176</v>
      </c>
      <c r="DE37" s="719"/>
      <c r="DF37" s="719"/>
      <c r="DG37" s="719"/>
      <c r="DH37" s="719"/>
      <c r="DI37" s="719"/>
      <c r="DJ37" s="719"/>
      <c r="DK37" s="720"/>
      <c r="DL37" s="692">
        <v>288593</v>
      </c>
      <c r="DM37" s="719"/>
      <c r="DN37" s="719"/>
      <c r="DO37" s="719"/>
      <c r="DP37" s="719"/>
      <c r="DQ37" s="719"/>
      <c r="DR37" s="719"/>
      <c r="DS37" s="719"/>
      <c r="DT37" s="719"/>
      <c r="DU37" s="719"/>
      <c r="DV37" s="720"/>
      <c r="DW37" s="688">
        <v>10.9</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108458</v>
      </c>
      <c r="S38" s="684"/>
      <c r="T38" s="684"/>
      <c r="U38" s="684"/>
      <c r="V38" s="684"/>
      <c r="W38" s="684"/>
      <c r="X38" s="684"/>
      <c r="Y38" s="685"/>
      <c r="Z38" s="686">
        <v>2.4</v>
      </c>
      <c r="AA38" s="686"/>
      <c r="AB38" s="686"/>
      <c r="AC38" s="686"/>
      <c r="AD38" s="687">
        <v>13</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113531</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728</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387624</v>
      </c>
      <c r="CS38" s="684"/>
      <c r="CT38" s="684"/>
      <c r="CU38" s="684"/>
      <c r="CV38" s="684"/>
      <c r="CW38" s="684"/>
      <c r="CX38" s="684"/>
      <c r="CY38" s="685"/>
      <c r="CZ38" s="688">
        <v>8.6999999999999993</v>
      </c>
      <c r="DA38" s="717"/>
      <c r="DB38" s="717"/>
      <c r="DC38" s="721"/>
      <c r="DD38" s="692">
        <v>339599</v>
      </c>
      <c r="DE38" s="684"/>
      <c r="DF38" s="684"/>
      <c r="DG38" s="684"/>
      <c r="DH38" s="684"/>
      <c r="DI38" s="684"/>
      <c r="DJ38" s="684"/>
      <c r="DK38" s="685"/>
      <c r="DL38" s="692">
        <v>308711</v>
      </c>
      <c r="DM38" s="684"/>
      <c r="DN38" s="684"/>
      <c r="DO38" s="684"/>
      <c r="DP38" s="684"/>
      <c r="DQ38" s="684"/>
      <c r="DR38" s="684"/>
      <c r="DS38" s="684"/>
      <c r="DT38" s="684"/>
      <c r="DU38" s="684"/>
      <c r="DV38" s="685"/>
      <c r="DW38" s="688">
        <v>11.6</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418375</v>
      </c>
      <c r="S39" s="684"/>
      <c r="T39" s="684"/>
      <c r="U39" s="684"/>
      <c r="V39" s="684"/>
      <c r="W39" s="684"/>
      <c r="X39" s="684"/>
      <c r="Y39" s="685"/>
      <c r="Z39" s="686">
        <v>9.1</v>
      </c>
      <c r="AA39" s="686"/>
      <c r="AB39" s="686"/>
      <c r="AC39" s="686"/>
      <c r="AD39" s="687" t="s">
        <v>129</v>
      </c>
      <c r="AE39" s="687"/>
      <c r="AF39" s="687"/>
      <c r="AG39" s="687"/>
      <c r="AH39" s="687"/>
      <c r="AI39" s="687"/>
      <c r="AJ39" s="687"/>
      <c r="AK39" s="687"/>
      <c r="AL39" s="688" t="s">
        <v>129</v>
      </c>
      <c r="AM39" s="689"/>
      <c r="AN39" s="689"/>
      <c r="AO39" s="690"/>
      <c r="AQ39" s="761" t="s">
        <v>343</v>
      </c>
      <c r="AR39" s="762"/>
      <c r="AS39" s="762"/>
      <c r="AT39" s="762"/>
      <c r="AU39" s="762"/>
      <c r="AV39" s="762"/>
      <c r="AW39" s="762"/>
      <c r="AX39" s="762"/>
      <c r="AY39" s="763"/>
      <c r="AZ39" s="683" t="s">
        <v>235</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1065</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451236</v>
      </c>
      <c r="CS39" s="719"/>
      <c r="CT39" s="719"/>
      <c r="CU39" s="719"/>
      <c r="CV39" s="719"/>
      <c r="CW39" s="719"/>
      <c r="CX39" s="719"/>
      <c r="CY39" s="720"/>
      <c r="CZ39" s="688">
        <v>10.1</v>
      </c>
      <c r="DA39" s="717"/>
      <c r="DB39" s="717"/>
      <c r="DC39" s="721"/>
      <c r="DD39" s="692">
        <v>436289</v>
      </c>
      <c r="DE39" s="719"/>
      <c r="DF39" s="719"/>
      <c r="DG39" s="719"/>
      <c r="DH39" s="719"/>
      <c r="DI39" s="719"/>
      <c r="DJ39" s="719"/>
      <c r="DK39" s="720"/>
      <c r="DL39" s="692" t="s">
        <v>256</v>
      </c>
      <c r="DM39" s="719"/>
      <c r="DN39" s="719"/>
      <c r="DO39" s="719"/>
      <c r="DP39" s="719"/>
      <c r="DQ39" s="719"/>
      <c r="DR39" s="719"/>
      <c r="DS39" s="719"/>
      <c r="DT39" s="719"/>
      <c r="DU39" s="719"/>
      <c r="DV39" s="720"/>
      <c r="DW39" s="688" t="s">
        <v>235</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256</v>
      </c>
      <c r="S40" s="684"/>
      <c r="T40" s="684"/>
      <c r="U40" s="684"/>
      <c r="V40" s="684"/>
      <c r="W40" s="684"/>
      <c r="X40" s="684"/>
      <c r="Y40" s="685"/>
      <c r="Z40" s="686" t="s">
        <v>235</v>
      </c>
      <c r="AA40" s="686"/>
      <c r="AB40" s="686"/>
      <c r="AC40" s="686"/>
      <c r="AD40" s="687" t="s">
        <v>235</v>
      </c>
      <c r="AE40" s="687"/>
      <c r="AF40" s="687"/>
      <c r="AG40" s="687"/>
      <c r="AH40" s="687"/>
      <c r="AI40" s="687"/>
      <c r="AJ40" s="687"/>
      <c r="AK40" s="687"/>
      <c r="AL40" s="688" t="s">
        <v>129</v>
      </c>
      <c r="AM40" s="689"/>
      <c r="AN40" s="689"/>
      <c r="AO40" s="690"/>
      <c r="AQ40" s="761" t="s">
        <v>347</v>
      </c>
      <c r="AR40" s="762"/>
      <c r="AS40" s="762"/>
      <c r="AT40" s="762"/>
      <c r="AU40" s="762"/>
      <c r="AV40" s="762"/>
      <c r="AW40" s="762"/>
      <c r="AX40" s="762"/>
      <c r="AY40" s="763"/>
      <c r="AZ40" s="683" t="s">
        <v>235</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76</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65443</v>
      </c>
      <c r="CS40" s="684"/>
      <c r="CT40" s="684"/>
      <c r="CU40" s="684"/>
      <c r="CV40" s="684"/>
      <c r="CW40" s="684"/>
      <c r="CX40" s="684"/>
      <c r="CY40" s="685"/>
      <c r="CZ40" s="688">
        <v>1.5</v>
      </c>
      <c r="DA40" s="717"/>
      <c r="DB40" s="717"/>
      <c r="DC40" s="721"/>
      <c r="DD40" s="692">
        <v>10043</v>
      </c>
      <c r="DE40" s="684"/>
      <c r="DF40" s="684"/>
      <c r="DG40" s="684"/>
      <c r="DH40" s="684"/>
      <c r="DI40" s="684"/>
      <c r="DJ40" s="684"/>
      <c r="DK40" s="685"/>
      <c r="DL40" s="692">
        <v>10043</v>
      </c>
      <c r="DM40" s="684"/>
      <c r="DN40" s="684"/>
      <c r="DO40" s="684"/>
      <c r="DP40" s="684"/>
      <c r="DQ40" s="684"/>
      <c r="DR40" s="684"/>
      <c r="DS40" s="684"/>
      <c r="DT40" s="684"/>
      <c r="DU40" s="684"/>
      <c r="DV40" s="685"/>
      <c r="DW40" s="688">
        <v>0.4</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91375</v>
      </c>
      <c r="S41" s="684"/>
      <c r="T41" s="684"/>
      <c r="U41" s="684"/>
      <c r="V41" s="684"/>
      <c r="W41" s="684"/>
      <c r="X41" s="684"/>
      <c r="Y41" s="685"/>
      <c r="Z41" s="686">
        <v>2</v>
      </c>
      <c r="AA41" s="686"/>
      <c r="AB41" s="686"/>
      <c r="AC41" s="686"/>
      <c r="AD41" s="687" t="s">
        <v>235</v>
      </c>
      <c r="AE41" s="687"/>
      <c r="AF41" s="687"/>
      <c r="AG41" s="687"/>
      <c r="AH41" s="687"/>
      <c r="AI41" s="687"/>
      <c r="AJ41" s="687"/>
      <c r="AK41" s="687"/>
      <c r="AL41" s="688" t="s">
        <v>129</v>
      </c>
      <c r="AM41" s="689"/>
      <c r="AN41" s="689"/>
      <c r="AO41" s="690"/>
      <c r="AQ41" s="761" t="s">
        <v>352</v>
      </c>
      <c r="AR41" s="762"/>
      <c r="AS41" s="762"/>
      <c r="AT41" s="762"/>
      <c r="AU41" s="762"/>
      <c r="AV41" s="762"/>
      <c r="AW41" s="762"/>
      <c r="AX41" s="762"/>
      <c r="AY41" s="763"/>
      <c r="AZ41" s="683">
        <v>51871</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v>1</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256</v>
      </c>
      <c r="DA41" s="717"/>
      <c r="DB41" s="717"/>
      <c r="DC41" s="721"/>
      <c r="DD41" s="692" t="s">
        <v>235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4576128</v>
      </c>
      <c r="S42" s="769"/>
      <c r="T42" s="769"/>
      <c r="U42" s="769"/>
      <c r="V42" s="769"/>
      <c r="W42" s="769"/>
      <c r="X42" s="769"/>
      <c r="Y42" s="777"/>
      <c r="Z42" s="778">
        <v>100</v>
      </c>
      <c r="AA42" s="778"/>
      <c r="AB42" s="778"/>
      <c r="AC42" s="778"/>
      <c r="AD42" s="779">
        <v>2561680</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220802</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366</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512935</v>
      </c>
      <c r="CS42" s="684"/>
      <c r="CT42" s="684"/>
      <c r="CU42" s="684"/>
      <c r="CV42" s="684"/>
      <c r="CW42" s="684"/>
      <c r="CX42" s="684"/>
      <c r="CY42" s="685"/>
      <c r="CZ42" s="688">
        <v>11.5</v>
      </c>
      <c r="DA42" s="689"/>
      <c r="DB42" s="689"/>
      <c r="DC42" s="701"/>
      <c r="DD42" s="692">
        <v>103460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16576</v>
      </c>
      <c r="CS43" s="719"/>
      <c r="CT43" s="719"/>
      <c r="CU43" s="719"/>
      <c r="CV43" s="719"/>
      <c r="CW43" s="719"/>
      <c r="CX43" s="719"/>
      <c r="CY43" s="720"/>
      <c r="CZ43" s="688">
        <v>0.4</v>
      </c>
      <c r="DA43" s="717"/>
      <c r="DB43" s="717"/>
      <c r="DC43" s="721"/>
      <c r="DD43" s="692">
        <v>16576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512935</v>
      </c>
      <c r="CS44" s="684"/>
      <c r="CT44" s="684"/>
      <c r="CU44" s="684"/>
      <c r="CV44" s="684"/>
      <c r="CW44" s="684"/>
      <c r="CX44" s="684"/>
      <c r="CY44" s="685"/>
      <c r="CZ44" s="688">
        <v>11.5</v>
      </c>
      <c r="DA44" s="689"/>
      <c r="DB44" s="689"/>
      <c r="DC44" s="701"/>
      <c r="DD44" s="692">
        <v>103460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147775</v>
      </c>
      <c r="CS45" s="719"/>
      <c r="CT45" s="719"/>
      <c r="CU45" s="719"/>
      <c r="CV45" s="719"/>
      <c r="CW45" s="719"/>
      <c r="CX45" s="719"/>
      <c r="CY45" s="720"/>
      <c r="CZ45" s="688">
        <v>3.3</v>
      </c>
      <c r="DA45" s="717"/>
      <c r="DB45" s="717"/>
      <c r="DC45" s="721"/>
      <c r="DD45" s="692">
        <v>13121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365160</v>
      </c>
      <c r="CS46" s="684"/>
      <c r="CT46" s="684"/>
      <c r="CU46" s="684"/>
      <c r="CV46" s="684"/>
      <c r="CW46" s="684"/>
      <c r="CX46" s="684"/>
      <c r="CY46" s="685"/>
      <c r="CZ46" s="688">
        <v>8.1999999999999993</v>
      </c>
      <c r="DA46" s="689"/>
      <c r="DB46" s="689"/>
      <c r="DC46" s="701"/>
      <c r="DD46" s="692">
        <v>90339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129</v>
      </c>
      <c r="CS47" s="719"/>
      <c r="CT47" s="719"/>
      <c r="CU47" s="719"/>
      <c r="CV47" s="719"/>
      <c r="CW47" s="719"/>
      <c r="CX47" s="719"/>
      <c r="CY47" s="720"/>
      <c r="CZ47" s="688" t="s">
        <v>129</v>
      </c>
      <c r="DA47" s="717"/>
      <c r="DB47" s="717"/>
      <c r="DC47" s="721"/>
      <c r="DD47" s="692" t="s">
        <v>129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235</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4447641</v>
      </c>
      <c r="CS49" s="754"/>
      <c r="CT49" s="754"/>
      <c r="CU49" s="754"/>
      <c r="CV49" s="754"/>
      <c r="CW49" s="754"/>
      <c r="CX49" s="754"/>
      <c r="CY49" s="785"/>
      <c r="CZ49" s="780">
        <v>100</v>
      </c>
      <c r="DA49" s="786"/>
      <c r="DB49" s="786"/>
      <c r="DC49" s="787"/>
      <c r="DD49" s="788">
        <v>3404688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ccDCVQq1zsZ40DSO33RwYyQ52NRFq0hHKZqtFwTWyeuSr08a9X1qoovhADOQr2XD/7DPma62M4ulCyf4ZIx/A==" saltValue="j7WvDnqU2QJpHbK/NaB6I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4534</v>
      </c>
      <c r="R7" s="819"/>
      <c r="S7" s="819"/>
      <c r="T7" s="819"/>
      <c r="U7" s="819"/>
      <c r="V7" s="819">
        <v>4405</v>
      </c>
      <c r="W7" s="819"/>
      <c r="X7" s="819"/>
      <c r="Y7" s="819"/>
      <c r="Z7" s="819"/>
      <c r="AA7" s="819">
        <v>128</v>
      </c>
      <c r="AB7" s="819"/>
      <c r="AC7" s="819"/>
      <c r="AD7" s="819"/>
      <c r="AE7" s="820"/>
      <c r="AF7" s="821">
        <v>107</v>
      </c>
      <c r="AG7" s="822"/>
      <c r="AH7" s="822"/>
      <c r="AI7" s="822"/>
      <c r="AJ7" s="823"/>
      <c r="AK7" s="858">
        <v>407</v>
      </c>
      <c r="AL7" s="859"/>
      <c r="AM7" s="859"/>
      <c r="AN7" s="859"/>
      <c r="AO7" s="859"/>
      <c r="AP7" s="859">
        <v>4797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-1</v>
      </c>
      <c r="CI7" s="856"/>
      <c r="CJ7" s="856"/>
      <c r="CK7" s="856"/>
      <c r="CL7" s="857"/>
      <c r="CM7" s="855">
        <v>45</v>
      </c>
      <c r="CN7" s="856"/>
      <c r="CO7" s="856"/>
      <c r="CP7" s="856"/>
      <c r="CQ7" s="857"/>
      <c r="CR7" s="855">
        <v>8</v>
      </c>
      <c r="CS7" s="856"/>
      <c r="CT7" s="856"/>
      <c r="CU7" s="856"/>
      <c r="CV7" s="857"/>
      <c r="CW7" s="855" t="s">
        <v>591</v>
      </c>
      <c r="CX7" s="856"/>
      <c r="CY7" s="856"/>
      <c r="CZ7" s="856"/>
      <c r="DA7" s="857"/>
      <c r="DB7" s="855" t="s">
        <v>591</v>
      </c>
      <c r="DC7" s="856"/>
      <c r="DD7" s="856"/>
      <c r="DE7" s="856"/>
      <c r="DF7" s="857"/>
      <c r="DG7" s="855" t="s">
        <v>591</v>
      </c>
      <c r="DH7" s="856"/>
      <c r="DI7" s="856"/>
      <c r="DJ7" s="856"/>
      <c r="DK7" s="857"/>
      <c r="DL7" s="855" t="s">
        <v>591</v>
      </c>
      <c r="DM7" s="856"/>
      <c r="DN7" s="856"/>
      <c r="DO7" s="856"/>
      <c r="DP7" s="857"/>
      <c r="DQ7" s="855" t="s">
        <v>591</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57</v>
      </c>
      <c r="R8" s="843"/>
      <c r="S8" s="843"/>
      <c r="T8" s="843"/>
      <c r="U8" s="843"/>
      <c r="V8" s="843">
        <v>57</v>
      </c>
      <c r="W8" s="843"/>
      <c r="X8" s="843"/>
      <c r="Y8" s="843"/>
      <c r="Z8" s="843"/>
      <c r="AA8" s="843" t="s">
        <v>581</v>
      </c>
      <c r="AB8" s="843"/>
      <c r="AC8" s="843"/>
      <c r="AD8" s="843"/>
      <c r="AE8" s="844"/>
      <c r="AF8" s="845" t="s">
        <v>129</v>
      </c>
      <c r="AG8" s="846"/>
      <c r="AH8" s="846"/>
      <c r="AI8" s="846"/>
      <c r="AJ8" s="847"/>
      <c r="AK8" s="848">
        <v>15</v>
      </c>
      <c r="AL8" s="849"/>
      <c r="AM8" s="849"/>
      <c r="AN8" s="849"/>
      <c r="AO8" s="849"/>
      <c r="AP8" s="849">
        <v>12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393</v>
      </c>
      <c r="C9" s="840"/>
      <c r="D9" s="840"/>
      <c r="E9" s="840"/>
      <c r="F9" s="840"/>
      <c r="G9" s="840"/>
      <c r="H9" s="840"/>
      <c r="I9" s="840"/>
      <c r="J9" s="840"/>
      <c r="K9" s="840"/>
      <c r="L9" s="840"/>
      <c r="M9" s="840"/>
      <c r="N9" s="840"/>
      <c r="O9" s="840"/>
      <c r="P9" s="841"/>
      <c r="Q9" s="842">
        <v>10</v>
      </c>
      <c r="R9" s="843"/>
      <c r="S9" s="843"/>
      <c r="T9" s="843"/>
      <c r="U9" s="843"/>
      <c r="V9" s="843">
        <v>10</v>
      </c>
      <c r="W9" s="843"/>
      <c r="X9" s="843"/>
      <c r="Y9" s="843"/>
      <c r="Z9" s="843"/>
      <c r="AA9" s="843" t="s">
        <v>581</v>
      </c>
      <c r="AB9" s="843"/>
      <c r="AC9" s="843"/>
      <c r="AD9" s="843"/>
      <c r="AE9" s="844"/>
      <c r="AF9" s="845" t="s">
        <v>129</v>
      </c>
      <c r="AG9" s="846"/>
      <c r="AH9" s="846"/>
      <c r="AI9" s="846"/>
      <c r="AJ9" s="847"/>
      <c r="AK9" s="848">
        <v>9</v>
      </c>
      <c r="AL9" s="849"/>
      <c r="AM9" s="849"/>
      <c r="AN9" s="849"/>
      <c r="AO9" s="849"/>
      <c r="AP9" s="849" t="s">
        <v>581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t="s">
        <v>394</v>
      </c>
      <c r="C10" s="840"/>
      <c r="D10" s="840"/>
      <c r="E10" s="840"/>
      <c r="F10" s="840"/>
      <c r="G10" s="840"/>
      <c r="H10" s="840"/>
      <c r="I10" s="840"/>
      <c r="J10" s="840"/>
      <c r="K10" s="840"/>
      <c r="L10" s="840"/>
      <c r="M10" s="840"/>
      <c r="N10" s="840"/>
      <c r="O10" s="840"/>
      <c r="P10" s="841"/>
      <c r="Q10" s="842">
        <v>2</v>
      </c>
      <c r="R10" s="843"/>
      <c r="S10" s="843"/>
      <c r="T10" s="843"/>
      <c r="U10" s="843"/>
      <c r="V10" s="843">
        <v>2</v>
      </c>
      <c r="W10" s="843"/>
      <c r="X10" s="843"/>
      <c r="Y10" s="843"/>
      <c r="Z10" s="843"/>
      <c r="AA10" s="843" t="s">
        <v>581</v>
      </c>
      <c r="AB10" s="843"/>
      <c r="AC10" s="843"/>
      <c r="AD10" s="843"/>
      <c r="AE10" s="844"/>
      <c r="AF10" s="845" t="s">
        <v>129</v>
      </c>
      <c r="AG10" s="846"/>
      <c r="AH10" s="846"/>
      <c r="AI10" s="846"/>
      <c r="AJ10" s="847"/>
      <c r="AK10" s="848" t="s">
        <v>581</v>
      </c>
      <c r="AL10" s="849"/>
      <c r="AM10" s="849"/>
      <c r="AN10" s="849"/>
      <c r="AO10" s="849"/>
      <c r="AP10" s="849" t="s">
        <v>581</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4576</v>
      </c>
      <c r="R23" s="878"/>
      <c r="S23" s="878"/>
      <c r="T23" s="878"/>
      <c r="U23" s="878"/>
      <c r="V23" s="878">
        <v>4448</v>
      </c>
      <c r="W23" s="878"/>
      <c r="X23" s="878"/>
      <c r="Y23" s="878"/>
      <c r="Z23" s="878"/>
      <c r="AA23" s="878">
        <v>128</v>
      </c>
      <c r="AB23" s="878"/>
      <c r="AC23" s="878"/>
      <c r="AD23" s="878"/>
      <c r="AE23" s="879"/>
      <c r="AF23" s="880">
        <v>107</v>
      </c>
      <c r="AG23" s="878"/>
      <c r="AH23" s="878"/>
      <c r="AI23" s="878"/>
      <c r="AJ23" s="881"/>
      <c r="AK23" s="882"/>
      <c r="AL23" s="883"/>
      <c r="AM23" s="883"/>
      <c r="AN23" s="883"/>
      <c r="AO23" s="883"/>
      <c r="AP23" s="878">
        <v>4809</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572</v>
      </c>
      <c r="R28" s="907"/>
      <c r="S28" s="907"/>
      <c r="T28" s="907"/>
      <c r="U28" s="907"/>
      <c r="V28" s="907">
        <v>566</v>
      </c>
      <c r="W28" s="907"/>
      <c r="X28" s="907"/>
      <c r="Y28" s="907"/>
      <c r="Z28" s="907"/>
      <c r="AA28" s="907">
        <v>7</v>
      </c>
      <c r="AB28" s="907"/>
      <c r="AC28" s="907"/>
      <c r="AD28" s="907"/>
      <c r="AE28" s="908"/>
      <c r="AF28" s="909">
        <v>7</v>
      </c>
      <c r="AG28" s="907"/>
      <c r="AH28" s="907"/>
      <c r="AI28" s="907"/>
      <c r="AJ28" s="910"/>
      <c r="AK28" s="911">
        <v>30</v>
      </c>
      <c r="AL28" s="902"/>
      <c r="AM28" s="902"/>
      <c r="AN28" s="902"/>
      <c r="AO28" s="902"/>
      <c r="AP28" s="902" t="s">
        <v>581</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74</v>
      </c>
      <c r="R29" s="843"/>
      <c r="S29" s="843"/>
      <c r="T29" s="843"/>
      <c r="U29" s="843"/>
      <c r="V29" s="843">
        <v>74</v>
      </c>
      <c r="W29" s="843"/>
      <c r="X29" s="843"/>
      <c r="Y29" s="843"/>
      <c r="Z29" s="843"/>
      <c r="AA29" s="843">
        <v>0</v>
      </c>
      <c r="AB29" s="843"/>
      <c r="AC29" s="843"/>
      <c r="AD29" s="843"/>
      <c r="AE29" s="844"/>
      <c r="AF29" s="845">
        <v>0</v>
      </c>
      <c r="AG29" s="846"/>
      <c r="AH29" s="846"/>
      <c r="AI29" s="846"/>
      <c r="AJ29" s="847"/>
      <c r="AK29" s="914">
        <v>23</v>
      </c>
      <c r="AL29" s="915"/>
      <c r="AM29" s="915"/>
      <c r="AN29" s="915"/>
      <c r="AO29" s="915"/>
      <c r="AP29" s="915" t="s">
        <v>581</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765</v>
      </c>
      <c r="R30" s="843"/>
      <c r="S30" s="843"/>
      <c r="T30" s="843"/>
      <c r="U30" s="843"/>
      <c r="V30" s="843">
        <v>766</v>
      </c>
      <c r="W30" s="843"/>
      <c r="X30" s="843"/>
      <c r="Y30" s="843"/>
      <c r="Z30" s="843"/>
      <c r="AA30" s="843">
        <v>-2</v>
      </c>
      <c r="AB30" s="843"/>
      <c r="AC30" s="843"/>
      <c r="AD30" s="843"/>
      <c r="AE30" s="844"/>
      <c r="AF30" s="845">
        <v>-2</v>
      </c>
      <c r="AG30" s="846"/>
      <c r="AH30" s="846"/>
      <c r="AI30" s="846"/>
      <c r="AJ30" s="847"/>
      <c r="AK30" s="914">
        <v>106</v>
      </c>
      <c r="AL30" s="915"/>
      <c r="AM30" s="915"/>
      <c r="AN30" s="915"/>
      <c r="AO30" s="915"/>
      <c r="AP30" s="915" t="s">
        <v>581</v>
      </c>
      <c r="AQ30" s="915"/>
      <c r="AR30" s="915"/>
      <c r="AS30" s="915"/>
      <c r="AT30" s="915"/>
      <c r="AU30" s="915" t="s">
        <v>581</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3</v>
      </c>
      <c r="R31" s="843"/>
      <c r="S31" s="843"/>
      <c r="T31" s="843"/>
      <c r="U31" s="843"/>
      <c r="V31" s="843">
        <v>3</v>
      </c>
      <c r="W31" s="843"/>
      <c r="X31" s="843"/>
      <c r="Y31" s="843"/>
      <c r="Z31" s="843"/>
      <c r="AA31" s="843" t="s">
        <v>581</v>
      </c>
      <c r="AB31" s="843"/>
      <c r="AC31" s="843"/>
      <c r="AD31" s="843"/>
      <c r="AE31" s="844"/>
      <c r="AF31" s="845" t="s">
        <v>129</v>
      </c>
      <c r="AG31" s="846"/>
      <c r="AH31" s="846"/>
      <c r="AI31" s="846"/>
      <c r="AJ31" s="847"/>
      <c r="AK31" s="914">
        <v>2</v>
      </c>
      <c r="AL31" s="915"/>
      <c r="AM31" s="915"/>
      <c r="AN31" s="915"/>
      <c r="AO31" s="915"/>
      <c r="AP31" s="915" t="s">
        <v>581</v>
      </c>
      <c r="AQ31" s="915"/>
      <c r="AR31" s="915"/>
      <c r="AS31" s="915"/>
      <c r="AT31" s="915"/>
      <c r="AU31" s="915" t="s">
        <v>581</v>
      </c>
      <c r="AV31" s="915"/>
      <c r="AW31" s="915"/>
      <c r="AX31" s="915"/>
      <c r="AY31" s="915"/>
      <c r="AZ31" s="916" t="s">
        <v>581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243</v>
      </c>
      <c r="R32" s="843"/>
      <c r="S32" s="843"/>
      <c r="T32" s="843"/>
      <c r="U32" s="843"/>
      <c r="V32" s="843">
        <v>244</v>
      </c>
      <c r="W32" s="843"/>
      <c r="X32" s="843"/>
      <c r="Y32" s="843"/>
      <c r="Z32" s="843"/>
      <c r="AA32" s="843">
        <v>-1</v>
      </c>
      <c r="AB32" s="843"/>
      <c r="AC32" s="843"/>
      <c r="AD32" s="843"/>
      <c r="AE32" s="844"/>
      <c r="AF32" s="845">
        <v>281</v>
      </c>
      <c r="AG32" s="846"/>
      <c r="AH32" s="846"/>
      <c r="AI32" s="846"/>
      <c r="AJ32" s="847"/>
      <c r="AK32" s="914">
        <v>114</v>
      </c>
      <c r="AL32" s="915"/>
      <c r="AM32" s="915"/>
      <c r="AN32" s="915"/>
      <c r="AO32" s="915"/>
      <c r="AP32" s="915">
        <v>2464</v>
      </c>
      <c r="AQ32" s="915"/>
      <c r="AR32" s="915"/>
      <c r="AS32" s="915"/>
      <c r="AT32" s="915"/>
      <c r="AU32" s="915">
        <v>1621</v>
      </c>
      <c r="AV32" s="915"/>
      <c r="AW32" s="915"/>
      <c r="AX32" s="915"/>
      <c r="AY32" s="915"/>
      <c r="AZ32" s="916" t="s">
        <v>581</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270</v>
      </c>
      <c r="R33" s="843"/>
      <c r="S33" s="843"/>
      <c r="T33" s="843"/>
      <c r="U33" s="843"/>
      <c r="V33" s="843">
        <v>270</v>
      </c>
      <c r="W33" s="843"/>
      <c r="X33" s="843"/>
      <c r="Y33" s="843"/>
      <c r="Z33" s="843"/>
      <c r="AA33" s="843">
        <v>0</v>
      </c>
      <c r="AB33" s="843"/>
      <c r="AC33" s="843"/>
      <c r="AD33" s="843"/>
      <c r="AE33" s="844"/>
      <c r="AF33" s="845">
        <v>0</v>
      </c>
      <c r="AG33" s="846"/>
      <c r="AH33" s="846"/>
      <c r="AI33" s="846"/>
      <c r="AJ33" s="847"/>
      <c r="AK33" s="914">
        <v>115</v>
      </c>
      <c r="AL33" s="915"/>
      <c r="AM33" s="915"/>
      <c r="AN33" s="915"/>
      <c r="AO33" s="915"/>
      <c r="AP33" s="915">
        <v>1476</v>
      </c>
      <c r="AQ33" s="915"/>
      <c r="AR33" s="915"/>
      <c r="AS33" s="915"/>
      <c r="AT33" s="915"/>
      <c r="AU33" s="915">
        <v>1465</v>
      </c>
      <c r="AV33" s="915"/>
      <c r="AW33" s="915"/>
      <c r="AX33" s="915"/>
      <c r="AY33" s="915"/>
      <c r="AZ33" s="916" t="s">
        <v>581</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286</v>
      </c>
      <c r="AG63" s="926"/>
      <c r="AH63" s="926"/>
      <c r="AI63" s="926"/>
      <c r="AJ63" s="927"/>
      <c r="AK63" s="928"/>
      <c r="AL63" s="923"/>
      <c r="AM63" s="923"/>
      <c r="AN63" s="923"/>
      <c r="AO63" s="923"/>
      <c r="AP63" s="926">
        <v>3940</v>
      </c>
      <c r="AQ63" s="926"/>
      <c r="AR63" s="926"/>
      <c r="AS63" s="926"/>
      <c r="AT63" s="926"/>
      <c r="AU63" s="926">
        <v>3087</v>
      </c>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400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405</v>
      </c>
      <c r="AQ66" s="802"/>
      <c r="AR66" s="802"/>
      <c r="AS66" s="802"/>
      <c r="AT66" s="803"/>
      <c r="AU66" s="801" t="s">
        <v>425</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582</v>
      </c>
      <c r="C68" s="954"/>
      <c r="D68" s="954"/>
      <c r="E68" s="954"/>
      <c r="F68" s="954"/>
      <c r="G68" s="954"/>
      <c r="H68" s="954"/>
      <c r="I68" s="954"/>
      <c r="J68" s="954"/>
      <c r="K68" s="954"/>
      <c r="L68" s="954"/>
      <c r="M68" s="954"/>
      <c r="N68" s="954"/>
      <c r="O68" s="954"/>
      <c r="P68" s="955"/>
      <c r="Q68" s="956">
        <v>8789</v>
      </c>
      <c r="R68" s="950"/>
      <c r="S68" s="950"/>
      <c r="T68" s="950"/>
      <c r="U68" s="950"/>
      <c r="V68" s="950">
        <v>8666</v>
      </c>
      <c r="W68" s="950"/>
      <c r="X68" s="950"/>
      <c r="Y68" s="950"/>
      <c r="Z68" s="950"/>
      <c r="AA68" s="950">
        <v>124</v>
      </c>
      <c r="AB68" s="950"/>
      <c r="AC68" s="950"/>
      <c r="AD68" s="950"/>
      <c r="AE68" s="950"/>
      <c r="AF68" s="950">
        <v>124</v>
      </c>
      <c r="AG68" s="950"/>
      <c r="AH68" s="950"/>
      <c r="AI68" s="950"/>
      <c r="AJ68" s="950"/>
      <c r="AK68" s="950">
        <v>338</v>
      </c>
      <c r="AL68" s="950"/>
      <c r="AM68" s="950"/>
      <c r="AN68" s="950"/>
      <c r="AO68" s="950"/>
      <c r="AP68" s="950" t="s">
        <v>581</v>
      </c>
      <c r="AQ68" s="950"/>
      <c r="AR68" s="950"/>
      <c r="AS68" s="950"/>
      <c r="AT68" s="950"/>
      <c r="AU68" s="950" t="s">
        <v>581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583</v>
      </c>
      <c r="C69" s="958"/>
      <c r="D69" s="958"/>
      <c r="E69" s="958"/>
      <c r="F69" s="958"/>
      <c r="G69" s="958"/>
      <c r="H69" s="958"/>
      <c r="I69" s="958"/>
      <c r="J69" s="958"/>
      <c r="K69" s="958"/>
      <c r="L69" s="958"/>
      <c r="M69" s="958"/>
      <c r="N69" s="958"/>
      <c r="O69" s="958"/>
      <c r="P69" s="959"/>
      <c r="Q69" s="960">
        <v>107</v>
      </c>
      <c r="R69" s="915"/>
      <c r="S69" s="915"/>
      <c r="T69" s="915"/>
      <c r="U69" s="915"/>
      <c r="V69" s="915">
        <v>88</v>
      </c>
      <c r="W69" s="915"/>
      <c r="X69" s="915"/>
      <c r="Y69" s="915"/>
      <c r="Z69" s="915"/>
      <c r="AA69" s="915">
        <v>19</v>
      </c>
      <c r="AB69" s="915"/>
      <c r="AC69" s="915"/>
      <c r="AD69" s="915"/>
      <c r="AE69" s="915"/>
      <c r="AF69" s="915">
        <v>19</v>
      </c>
      <c r="AG69" s="915"/>
      <c r="AH69" s="915"/>
      <c r="AI69" s="915"/>
      <c r="AJ69" s="915"/>
      <c r="AK69" s="915" t="s">
        <v>581</v>
      </c>
      <c r="AL69" s="915"/>
      <c r="AM69" s="915"/>
      <c r="AN69" s="915"/>
      <c r="AO69" s="915"/>
      <c r="AP69" s="915" t="s">
        <v>581</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584</v>
      </c>
      <c r="C70" s="958"/>
      <c r="D70" s="958"/>
      <c r="E70" s="958"/>
      <c r="F70" s="958"/>
      <c r="G70" s="958"/>
      <c r="H70" s="958"/>
      <c r="I70" s="958"/>
      <c r="J70" s="958"/>
      <c r="K70" s="958"/>
      <c r="L70" s="958"/>
      <c r="M70" s="958"/>
      <c r="N70" s="958"/>
      <c r="O70" s="958"/>
      <c r="P70" s="959"/>
      <c r="Q70" s="960">
        <v>165</v>
      </c>
      <c r="R70" s="915"/>
      <c r="S70" s="915"/>
      <c r="T70" s="915"/>
      <c r="U70" s="915"/>
      <c r="V70" s="915">
        <v>144</v>
      </c>
      <c r="W70" s="915"/>
      <c r="X70" s="915"/>
      <c r="Y70" s="915"/>
      <c r="Z70" s="915"/>
      <c r="AA70" s="915">
        <v>22</v>
      </c>
      <c r="AB70" s="915"/>
      <c r="AC70" s="915"/>
      <c r="AD70" s="915"/>
      <c r="AE70" s="915"/>
      <c r="AF70" s="915">
        <v>22</v>
      </c>
      <c r="AG70" s="915"/>
      <c r="AH70" s="915"/>
      <c r="AI70" s="915"/>
      <c r="AJ70" s="915"/>
      <c r="AK70" s="915">
        <v>35</v>
      </c>
      <c r="AL70" s="915"/>
      <c r="AM70" s="915"/>
      <c r="AN70" s="915"/>
      <c r="AO70" s="915"/>
      <c r="AP70" s="915" t="s">
        <v>581</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585</v>
      </c>
      <c r="C71" s="958"/>
      <c r="D71" s="958"/>
      <c r="E71" s="958"/>
      <c r="F71" s="958"/>
      <c r="G71" s="958"/>
      <c r="H71" s="958"/>
      <c r="I71" s="958"/>
      <c r="J71" s="958"/>
      <c r="K71" s="958"/>
      <c r="L71" s="958"/>
      <c r="M71" s="958"/>
      <c r="N71" s="958"/>
      <c r="O71" s="958"/>
      <c r="P71" s="959"/>
      <c r="Q71" s="960">
        <v>540</v>
      </c>
      <c r="R71" s="915"/>
      <c r="S71" s="915"/>
      <c r="T71" s="915"/>
      <c r="U71" s="915"/>
      <c r="V71" s="915">
        <v>483</v>
      </c>
      <c r="W71" s="915"/>
      <c r="X71" s="915"/>
      <c r="Y71" s="915"/>
      <c r="Z71" s="915"/>
      <c r="AA71" s="915">
        <v>57</v>
      </c>
      <c r="AB71" s="915"/>
      <c r="AC71" s="915"/>
      <c r="AD71" s="915"/>
      <c r="AE71" s="915"/>
      <c r="AF71" s="915">
        <v>57</v>
      </c>
      <c r="AG71" s="915"/>
      <c r="AH71" s="915"/>
      <c r="AI71" s="915"/>
      <c r="AJ71" s="915"/>
      <c r="AK71" s="915" t="s">
        <v>581</v>
      </c>
      <c r="AL71" s="915"/>
      <c r="AM71" s="915"/>
      <c r="AN71" s="915"/>
      <c r="AO71" s="915"/>
      <c r="AP71" s="915" t="s">
        <v>581</v>
      </c>
      <c r="AQ71" s="915"/>
      <c r="AR71" s="915"/>
      <c r="AS71" s="915"/>
      <c r="AT71" s="915"/>
      <c r="AU71" s="915" t="s">
        <v>581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586</v>
      </c>
      <c r="C72" s="958"/>
      <c r="D72" s="958"/>
      <c r="E72" s="958"/>
      <c r="F72" s="958"/>
      <c r="G72" s="958"/>
      <c r="H72" s="958"/>
      <c r="I72" s="958"/>
      <c r="J72" s="958"/>
      <c r="K72" s="958"/>
      <c r="L72" s="958"/>
      <c r="M72" s="958"/>
      <c r="N72" s="958"/>
      <c r="O72" s="958"/>
      <c r="P72" s="959"/>
      <c r="Q72" s="960">
        <v>152923</v>
      </c>
      <c r="R72" s="915"/>
      <c r="S72" s="915"/>
      <c r="T72" s="915"/>
      <c r="U72" s="915"/>
      <c r="V72" s="915">
        <v>149406</v>
      </c>
      <c r="W72" s="915"/>
      <c r="X72" s="915"/>
      <c r="Y72" s="915"/>
      <c r="Z72" s="915"/>
      <c r="AA72" s="915">
        <v>3517</v>
      </c>
      <c r="AB72" s="915"/>
      <c r="AC72" s="915"/>
      <c r="AD72" s="915"/>
      <c r="AE72" s="915"/>
      <c r="AF72" s="915">
        <v>3517</v>
      </c>
      <c r="AG72" s="915"/>
      <c r="AH72" s="915"/>
      <c r="AI72" s="915"/>
      <c r="AJ72" s="915"/>
      <c r="AK72" s="915">
        <v>1563</v>
      </c>
      <c r="AL72" s="915"/>
      <c r="AM72" s="915"/>
      <c r="AN72" s="915"/>
      <c r="AO72" s="915"/>
      <c r="AP72" s="915" t="s">
        <v>581</v>
      </c>
      <c r="AQ72" s="915"/>
      <c r="AR72" s="915"/>
      <c r="AS72" s="915"/>
      <c r="AT72" s="915"/>
      <c r="AU72" s="915" t="s">
        <v>581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587</v>
      </c>
      <c r="C73" s="958"/>
      <c r="D73" s="958"/>
      <c r="E73" s="958"/>
      <c r="F73" s="958"/>
      <c r="G73" s="958"/>
      <c r="H73" s="958"/>
      <c r="I73" s="958"/>
      <c r="J73" s="958"/>
      <c r="K73" s="958"/>
      <c r="L73" s="958"/>
      <c r="M73" s="958"/>
      <c r="N73" s="958"/>
      <c r="O73" s="958"/>
      <c r="P73" s="959"/>
      <c r="Q73" s="960">
        <v>731</v>
      </c>
      <c r="R73" s="915"/>
      <c r="S73" s="915"/>
      <c r="T73" s="915"/>
      <c r="U73" s="915"/>
      <c r="V73" s="915">
        <v>717</v>
      </c>
      <c r="W73" s="915"/>
      <c r="X73" s="915"/>
      <c r="Y73" s="915"/>
      <c r="Z73" s="915"/>
      <c r="AA73" s="915">
        <v>14</v>
      </c>
      <c r="AB73" s="915"/>
      <c r="AC73" s="915"/>
      <c r="AD73" s="915"/>
      <c r="AE73" s="915"/>
      <c r="AF73" s="915">
        <v>14</v>
      </c>
      <c r="AG73" s="915"/>
      <c r="AH73" s="915"/>
      <c r="AI73" s="915"/>
      <c r="AJ73" s="915"/>
      <c r="AK73" s="915" t="s">
        <v>581</v>
      </c>
      <c r="AL73" s="915"/>
      <c r="AM73" s="915"/>
      <c r="AN73" s="915"/>
      <c r="AO73" s="915"/>
      <c r="AP73" s="915" t="s">
        <v>581</v>
      </c>
      <c r="AQ73" s="915"/>
      <c r="AR73" s="915"/>
      <c r="AS73" s="915"/>
      <c r="AT73" s="915"/>
      <c r="AU73" s="915" t="s">
        <v>581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588</v>
      </c>
      <c r="C74" s="958"/>
      <c r="D74" s="958"/>
      <c r="E74" s="958"/>
      <c r="F74" s="958"/>
      <c r="G74" s="958"/>
      <c r="H74" s="958"/>
      <c r="I74" s="958"/>
      <c r="J74" s="958"/>
      <c r="K74" s="958"/>
      <c r="L74" s="958"/>
      <c r="M74" s="958"/>
      <c r="N74" s="958"/>
      <c r="O74" s="958"/>
      <c r="P74" s="959"/>
      <c r="Q74" s="960">
        <v>1829</v>
      </c>
      <c r="R74" s="915"/>
      <c r="S74" s="915"/>
      <c r="T74" s="915"/>
      <c r="U74" s="915"/>
      <c r="V74" s="915">
        <v>1802</v>
      </c>
      <c r="W74" s="915"/>
      <c r="X74" s="915"/>
      <c r="Y74" s="915"/>
      <c r="Z74" s="915"/>
      <c r="AA74" s="915">
        <v>27</v>
      </c>
      <c r="AB74" s="915"/>
      <c r="AC74" s="915"/>
      <c r="AD74" s="915"/>
      <c r="AE74" s="915"/>
      <c r="AF74" s="915">
        <v>27</v>
      </c>
      <c r="AG74" s="915"/>
      <c r="AH74" s="915"/>
      <c r="AI74" s="915"/>
      <c r="AJ74" s="915"/>
      <c r="AK74" s="915" t="s">
        <v>581</v>
      </c>
      <c r="AL74" s="915"/>
      <c r="AM74" s="915"/>
      <c r="AN74" s="915"/>
      <c r="AO74" s="915"/>
      <c r="AP74" s="915">
        <v>2135</v>
      </c>
      <c r="AQ74" s="915"/>
      <c r="AR74" s="915"/>
      <c r="AS74" s="915"/>
      <c r="AT74" s="915"/>
      <c r="AU74" s="915">
        <v>127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589</v>
      </c>
      <c r="C75" s="958"/>
      <c r="D75" s="958"/>
      <c r="E75" s="958"/>
      <c r="F75" s="958"/>
      <c r="G75" s="958"/>
      <c r="H75" s="958"/>
      <c r="I75" s="958"/>
      <c r="J75" s="958"/>
      <c r="K75" s="958"/>
      <c r="L75" s="958"/>
      <c r="M75" s="958"/>
      <c r="N75" s="958"/>
      <c r="O75" s="958"/>
      <c r="P75" s="959"/>
      <c r="Q75" s="963">
        <v>0</v>
      </c>
      <c r="R75" s="964"/>
      <c r="S75" s="964"/>
      <c r="T75" s="964"/>
      <c r="U75" s="914"/>
      <c r="V75" s="965" t="s">
        <v>581</v>
      </c>
      <c r="W75" s="964"/>
      <c r="X75" s="964"/>
      <c r="Y75" s="964"/>
      <c r="Z75" s="914"/>
      <c r="AA75" s="965">
        <v>0</v>
      </c>
      <c r="AB75" s="964"/>
      <c r="AC75" s="964"/>
      <c r="AD75" s="964"/>
      <c r="AE75" s="914"/>
      <c r="AF75" s="965">
        <v>0</v>
      </c>
      <c r="AG75" s="964"/>
      <c r="AH75" s="964"/>
      <c r="AI75" s="964"/>
      <c r="AJ75" s="914"/>
      <c r="AK75" s="965" t="s">
        <v>581</v>
      </c>
      <c r="AL75" s="964"/>
      <c r="AM75" s="964"/>
      <c r="AN75" s="964"/>
      <c r="AO75" s="914"/>
      <c r="AP75" s="965" t="s">
        <v>581</v>
      </c>
      <c r="AQ75" s="964"/>
      <c r="AR75" s="964"/>
      <c r="AS75" s="964"/>
      <c r="AT75" s="914"/>
      <c r="AU75" s="965" t="s">
        <v>581</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3781</v>
      </c>
      <c r="AG88" s="926"/>
      <c r="AH88" s="926"/>
      <c r="AI88" s="926"/>
      <c r="AJ88" s="926"/>
      <c r="AK88" s="923"/>
      <c r="AL88" s="923"/>
      <c r="AM88" s="923"/>
      <c r="AN88" s="923"/>
      <c r="AO88" s="923"/>
      <c r="AP88" s="926">
        <v>2135</v>
      </c>
      <c r="AQ88" s="926"/>
      <c r="AR88" s="926"/>
      <c r="AS88" s="926"/>
      <c r="AT88" s="926"/>
      <c r="AU88" s="926">
        <v>127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8</v>
      </c>
      <c r="CS102" s="934"/>
      <c r="CT102" s="934"/>
      <c r="CU102" s="934"/>
      <c r="CV102" s="977"/>
      <c r="CW102" s="976" t="s">
        <v>591</v>
      </c>
      <c r="CX102" s="934"/>
      <c r="CY102" s="934"/>
      <c r="CZ102" s="934"/>
      <c r="DA102" s="977"/>
      <c r="DB102" s="976" t="s">
        <v>591</v>
      </c>
      <c r="DC102" s="934"/>
      <c r="DD102" s="934"/>
      <c r="DE102" s="934"/>
      <c r="DF102" s="977"/>
      <c r="DG102" s="976" t="s">
        <v>591</v>
      </c>
      <c r="DH102" s="934"/>
      <c r="DI102" s="934"/>
      <c r="DJ102" s="934"/>
      <c r="DK102" s="977"/>
      <c r="DL102" s="976" t="s">
        <v>591</v>
      </c>
      <c r="DM102" s="934"/>
      <c r="DN102" s="934"/>
      <c r="DO102" s="934"/>
      <c r="DP102" s="977"/>
      <c r="DQ102" s="976" t="s">
        <v>591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311</v>
      </c>
      <c r="AG109" s="979"/>
      <c r="AH109" s="979"/>
      <c r="AI109" s="979"/>
      <c r="AJ109" s="980"/>
      <c r="AK109" s="978" t="s">
        <v>310</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311</v>
      </c>
      <c r="BW109" s="979"/>
      <c r="BX109" s="979"/>
      <c r="BY109" s="979"/>
      <c r="BZ109" s="980"/>
      <c r="CA109" s="978" t="s">
        <v>310</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311</v>
      </c>
      <c r="DM109" s="979"/>
      <c r="DN109" s="979"/>
      <c r="DO109" s="979"/>
      <c r="DP109" s="980"/>
      <c r="DQ109" s="978" t="s">
        <v>310</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530673</v>
      </c>
      <c r="AB110" s="986"/>
      <c r="AC110" s="986"/>
      <c r="AD110" s="986"/>
      <c r="AE110" s="987"/>
      <c r="AF110" s="988">
        <v>546165</v>
      </c>
      <c r="AG110" s="986"/>
      <c r="AH110" s="986"/>
      <c r="AI110" s="986"/>
      <c r="AJ110" s="987"/>
      <c r="AK110" s="988">
        <v>556233</v>
      </c>
      <c r="AL110" s="986"/>
      <c r="AM110" s="986"/>
      <c r="AN110" s="986"/>
      <c r="AO110" s="987"/>
      <c r="AP110" s="989">
        <v>25.8</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5065119</v>
      </c>
      <c r="BR110" s="1021"/>
      <c r="BS110" s="1021"/>
      <c r="BT110" s="1021"/>
      <c r="BU110" s="1021"/>
      <c r="BV110" s="1021">
        <v>4924727</v>
      </c>
      <c r="BW110" s="1021"/>
      <c r="BX110" s="1021"/>
      <c r="BY110" s="1021"/>
      <c r="BZ110" s="1021"/>
      <c r="CA110" s="1021">
        <v>4808816</v>
      </c>
      <c r="CB110" s="1021"/>
      <c r="CC110" s="1021"/>
      <c r="CD110" s="1021"/>
      <c r="CE110" s="1021"/>
      <c r="CF110" s="1035">
        <v>223.3</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129</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73640</v>
      </c>
      <c r="BR111" s="1014"/>
      <c r="BS111" s="1014"/>
      <c r="BT111" s="1014"/>
      <c r="BU111" s="1014"/>
      <c r="BV111" s="1014">
        <v>63120</v>
      </c>
      <c r="BW111" s="1014"/>
      <c r="BX111" s="1014"/>
      <c r="BY111" s="1014"/>
      <c r="BZ111" s="1014"/>
      <c r="CA111" s="1014">
        <v>52600</v>
      </c>
      <c r="CB111" s="1014"/>
      <c r="CC111" s="1014"/>
      <c r="CD111" s="1014"/>
      <c r="CE111" s="1014"/>
      <c r="CF111" s="1008">
        <v>2.4</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129</v>
      </c>
      <c r="DR111" s="1014"/>
      <c r="DS111" s="1014"/>
      <c r="DT111" s="1014"/>
      <c r="DU111" s="1014"/>
      <c r="DV111" s="1015" t="s">
        <v>129</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129</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3403599</v>
      </c>
      <c r="BR112" s="1014"/>
      <c r="BS112" s="1014"/>
      <c r="BT112" s="1014"/>
      <c r="BU112" s="1014"/>
      <c r="BV112" s="1014">
        <v>3226637</v>
      </c>
      <c r="BW112" s="1014"/>
      <c r="BX112" s="1014"/>
      <c r="BY112" s="1014"/>
      <c r="BZ112" s="1014"/>
      <c r="CA112" s="1014">
        <v>3086543</v>
      </c>
      <c r="CB112" s="1014"/>
      <c r="CC112" s="1014"/>
      <c r="CD112" s="1014"/>
      <c r="CE112" s="1014"/>
      <c r="CF112" s="1008">
        <v>143.30000000000001</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418</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226590</v>
      </c>
      <c r="AB113" s="1028"/>
      <c r="AC113" s="1028"/>
      <c r="AD113" s="1028"/>
      <c r="AE113" s="1029"/>
      <c r="AF113" s="1030">
        <v>224087</v>
      </c>
      <c r="AG113" s="1028"/>
      <c r="AH113" s="1028"/>
      <c r="AI113" s="1028"/>
      <c r="AJ113" s="1029"/>
      <c r="AK113" s="1030">
        <v>220364</v>
      </c>
      <c r="AL113" s="1028"/>
      <c r="AM113" s="1028"/>
      <c r="AN113" s="1028"/>
      <c r="AO113" s="1029"/>
      <c r="AP113" s="1031">
        <v>10.199999999999999</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133098</v>
      </c>
      <c r="BR113" s="1014"/>
      <c r="BS113" s="1014"/>
      <c r="BT113" s="1014"/>
      <c r="BU113" s="1014"/>
      <c r="BV113" s="1014">
        <v>129450</v>
      </c>
      <c r="BW113" s="1014"/>
      <c r="BX113" s="1014"/>
      <c r="BY113" s="1014"/>
      <c r="BZ113" s="1014"/>
      <c r="CA113" s="1014">
        <v>127370</v>
      </c>
      <c r="CB113" s="1014"/>
      <c r="CC113" s="1014"/>
      <c r="CD113" s="1014"/>
      <c r="CE113" s="1014"/>
      <c r="CF113" s="1008">
        <v>5.9</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129</v>
      </c>
      <c r="AB114" s="1053"/>
      <c r="AC114" s="1053"/>
      <c r="AD114" s="1053"/>
      <c r="AE114" s="1054"/>
      <c r="AF114" s="1055" t="s">
        <v>129</v>
      </c>
      <c r="AG114" s="1053"/>
      <c r="AH114" s="1053"/>
      <c r="AI114" s="1053"/>
      <c r="AJ114" s="1054"/>
      <c r="AK114" s="1055" t="s">
        <v>129</v>
      </c>
      <c r="AL114" s="1053"/>
      <c r="AM114" s="1053"/>
      <c r="AN114" s="1053"/>
      <c r="AO114" s="1054"/>
      <c r="AP114" s="1056" t="s">
        <v>129</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537862</v>
      </c>
      <c r="BR114" s="1014"/>
      <c r="BS114" s="1014"/>
      <c r="BT114" s="1014"/>
      <c r="BU114" s="1014"/>
      <c r="BV114" s="1014">
        <v>489686</v>
      </c>
      <c r="BW114" s="1014"/>
      <c r="BX114" s="1014"/>
      <c r="BY114" s="1014"/>
      <c r="BZ114" s="1014"/>
      <c r="CA114" s="1014">
        <v>470040</v>
      </c>
      <c r="CB114" s="1014"/>
      <c r="CC114" s="1014"/>
      <c r="CD114" s="1014"/>
      <c r="CE114" s="1014"/>
      <c r="CF114" s="1008">
        <v>21.8</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12712</v>
      </c>
      <c r="AB115" s="1028"/>
      <c r="AC115" s="1028"/>
      <c r="AD115" s="1028"/>
      <c r="AE115" s="1029"/>
      <c r="AF115" s="1030">
        <v>11698</v>
      </c>
      <c r="AG115" s="1028"/>
      <c r="AH115" s="1028"/>
      <c r="AI115" s="1028"/>
      <c r="AJ115" s="1029"/>
      <c r="AK115" s="1030">
        <v>11530</v>
      </c>
      <c r="AL115" s="1028"/>
      <c r="AM115" s="1028"/>
      <c r="AN115" s="1028"/>
      <c r="AO115" s="1029"/>
      <c r="AP115" s="1031">
        <v>0.5</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418</v>
      </c>
      <c r="DH115" s="1053"/>
      <c r="DI115" s="1053"/>
      <c r="DJ115" s="1053"/>
      <c r="DK115" s="1054"/>
      <c r="DL115" s="1055" t="s">
        <v>129</v>
      </c>
      <c r="DM115" s="1053"/>
      <c r="DN115" s="1053"/>
      <c r="DO115" s="1053"/>
      <c r="DP115" s="1054"/>
      <c r="DQ115" s="1055" t="s">
        <v>129</v>
      </c>
      <c r="DR115" s="1053"/>
      <c r="DS115" s="1053"/>
      <c r="DT115" s="1053"/>
      <c r="DU115" s="1054"/>
      <c r="DV115" s="1056" t="s">
        <v>129</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129</v>
      </c>
      <c r="AL116" s="1053"/>
      <c r="AM116" s="1053"/>
      <c r="AN116" s="1053"/>
      <c r="AO116" s="1054"/>
      <c r="AP116" s="1056" t="s">
        <v>129</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73640</v>
      </c>
      <c r="DH116" s="1053"/>
      <c r="DI116" s="1053"/>
      <c r="DJ116" s="1053"/>
      <c r="DK116" s="1054"/>
      <c r="DL116" s="1055">
        <v>63120</v>
      </c>
      <c r="DM116" s="1053"/>
      <c r="DN116" s="1053"/>
      <c r="DO116" s="1053"/>
      <c r="DP116" s="1054"/>
      <c r="DQ116" s="1055">
        <v>52600</v>
      </c>
      <c r="DR116" s="1053"/>
      <c r="DS116" s="1053"/>
      <c r="DT116" s="1053"/>
      <c r="DU116" s="1054"/>
      <c r="DV116" s="1056">
        <v>2.4</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769975</v>
      </c>
      <c r="AB117" s="1071"/>
      <c r="AC117" s="1071"/>
      <c r="AD117" s="1071"/>
      <c r="AE117" s="1072"/>
      <c r="AF117" s="1073">
        <v>781950</v>
      </c>
      <c r="AG117" s="1071"/>
      <c r="AH117" s="1071"/>
      <c r="AI117" s="1071"/>
      <c r="AJ117" s="1072"/>
      <c r="AK117" s="1073">
        <v>788127</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418</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311</v>
      </c>
      <c r="AG118" s="979"/>
      <c r="AH118" s="979"/>
      <c r="AI118" s="979"/>
      <c r="AJ118" s="980"/>
      <c r="AK118" s="978" t="s">
        <v>310</v>
      </c>
      <c r="AL118" s="979"/>
      <c r="AM118" s="979"/>
      <c r="AN118" s="979"/>
      <c r="AO118" s="980"/>
      <c r="AP118" s="1065" t="s">
        <v>436</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418</v>
      </c>
      <c r="CB118" s="1092"/>
      <c r="CC118" s="1092"/>
      <c r="CD118" s="1092"/>
      <c r="CE118" s="1092"/>
      <c r="CF118" s="1008" t="s">
        <v>129</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129</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466</v>
      </c>
      <c r="BP119" s="1100"/>
      <c r="BQ119" s="1091">
        <v>9213318</v>
      </c>
      <c r="BR119" s="1092"/>
      <c r="BS119" s="1092"/>
      <c r="BT119" s="1092"/>
      <c r="BU119" s="1092"/>
      <c r="BV119" s="1092">
        <v>8833620</v>
      </c>
      <c r="BW119" s="1092"/>
      <c r="BX119" s="1092"/>
      <c r="BY119" s="1092"/>
      <c r="BZ119" s="1092"/>
      <c r="CA119" s="1092">
        <v>8545369</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129</v>
      </c>
      <c r="DH119" s="1078"/>
      <c r="DI119" s="1078"/>
      <c r="DJ119" s="1078"/>
      <c r="DK119" s="1079"/>
      <c r="DL119" s="1077" t="s">
        <v>129</v>
      </c>
      <c r="DM119" s="1078"/>
      <c r="DN119" s="1078"/>
      <c r="DO119" s="1078"/>
      <c r="DP119" s="1079"/>
      <c r="DQ119" s="1077" t="s">
        <v>418</v>
      </c>
      <c r="DR119" s="1078"/>
      <c r="DS119" s="1078"/>
      <c r="DT119" s="1078"/>
      <c r="DU119" s="1079"/>
      <c r="DV119" s="1080" t="s">
        <v>129</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129</v>
      </c>
      <c r="AG120" s="1053"/>
      <c r="AH120" s="1053"/>
      <c r="AI120" s="1053"/>
      <c r="AJ120" s="1054"/>
      <c r="AK120" s="1055" t="s">
        <v>129</v>
      </c>
      <c r="AL120" s="1053"/>
      <c r="AM120" s="1053"/>
      <c r="AN120" s="1053"/>
      <c r="AO120" s="1054"/>
      <c r="AP120" s="1056" t="s">
        <v>129</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1891231</v>
      </c>
      <c r="BR120" s="1021"/>
      <c r="BS120" s="1021"/>
      <c r="BT120" s="1021"/>
      <c r="BU120" s="1021"/>
      <c r="BV120" s="1021">
        <v>1890271</v>
      </c>
      <c r="BW120" s="1021"/>
      <c r="BX120" s="1021"/>
      <c r="BY120" s="1021"/>
      <c r="BZ120" s="1021"/>
      <c r="CA120" s="1021">
        <v>1932807</v>
      </c>
      <c r="CB120" s="1021"/>
      <c r="CC120" s="1021"/>
      <c r="CD120" s="1021"/>
      <c r="CE120" s="1021"/>
      <c r="CF120" s="1035">
        <v>89.8</v>
      </c>
      <c r="CG120" s="1036"/>
      <c r="CH120" s="1036"/>
      <c r="CI120" s="1036"/>
      <c r="CJ120" s="1036"/>
      <c r="CK120" s="1101" t="s">
        <v>470</v>
      </c>
      <c r="CL120" s="1102"/>
      <c r="CM120" s="1102"/>
      <c r="CN120" s="1102"/>
      <c r="CO120" s="1103"/>
      <c r="CP120" s="1109" t="s">
        <v>412</v>
      </c>
      <c r="CQ120" s="1110"/>
      <c r="CR120" s="1110"/>
      <c r="CS120" s="1110"/>
      <c r="CT120" s="1110"/>
      <c r="CU120" s="1110"/>
      <c r="CV120" s="1110"/>
      <c r="CW120" s="1110"/>
      <c r="CX120" s="1110"/>
      <c r="CY120" s="1110"/>
      <c r="CZ120" s="1110"/>
      <c r="DA120" s="1110"/>
      <c r="DB120" s="1110"/>
      <c r="DC120" s="1110"/>
      <c r="DD120" s="1110"/>
      <c r="DE120" s="1110"/>
      <c r="DF120" s="1111"/>
      <c r="DG120" s="1020">
        <v>1958973</v>
      </c>
      <c r="DH120" s="1021"/>
      <c r="DI120" s="1021"/>
      <c r="DJ120" s="1021"/>
      <c r="DK120" s="1021"/>
      <c r="DL120" s="1021">
        <v>1760594</v>
      </c>
      <c r="DM120" s="1021"/>
      <c r="DN120" s="1021"/>
      <c r="DO120" s="1021"/>
      <c r="DP120" s="1021"/>
      <c r="DQ120" s="1021">
        <v>1621359</v>
      </c>
      <c r="DR120" s="1021"/>
      <c r="DS120" s="1021"/>
      <c r="DT120" s="1021"/>
      <c r="DU120" s="1021"/>
      <c r="DV120" s="1022">
        <v>75.3</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129</v>
      </c>
      <c r="AG121" s="1053"/>
      <c r="AH121" s="1053"/>
      <c r="AI121" s="1053"/>
      <c r="AJ121" s="1054"/>
      <c r="AK121" s="1055" t="s">
        <v>129</v>
      </c>
      <c r="AL121" s="1053"/>
      <c r="AM121" s="1053"/>
      <c r="AN121" s="1053"/>
      <c r="AO121" s="1054"/>
      <c r="AP121" s="1056" t="s">
        <v>129</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28120</v>
      </c>
      <c r="BR121" s="1014"/>
      <c r="BS121" s="1014"/>
      <c r="BT121" s="1014"/>
      <c r="BU121" s="1014"/>
      <c r="BV121" s="1014">
        <v>22414</v>
      </c>
      <c r="BW121" s="1014"/>
      <c r="BX121" s="1014"/>
      <c r="BY121" s="1014"/>
      <c r="BZ121" s="1014"/>
      <c r="CA121" s="1014">
        <v>16607</v>
      </c>
      <c r="CB121" s="1014"/>
      <c r="CC121" s="1014"/>
      <c r="CD121" s="1014"/>
      <c r="CE121" s="1014"/>
      <c r="CF121" s="1008">
        <v>0.8</v>
      </c>
      <c r="CG121" s="1009"/>
      <c r="CH121" s="1009"/>
      <c r="CI121" s="1009"/>
      <c r="CJ121" s="1009"/>
      <c r="CK121" s="1104"/>
      <c r="CL121" s="1105"/>
      <c r="CM121" s="1105"/>
      <c r="CN121" s="1105"/>
      <c r="CO121" s="1106"/>
      <c r="CP121" s="1114" t="s">
        <v>473</v>
      </c>
      <c r="CQ121" s="1115"/>
      <c r="CR121" s="1115"/>
      <c r="CS121" s="1115"/>
      <c r="CT121" s="1115"/>
      <c r="CU121" s="1115"/>
      <c r="CV121" s="1115"/>
      <c r="CW121" s="1115"/>
      <c r="CX121" s="1115"/>
      <c r="CY121" s="1115"/>
      <c r="CZ121" s="1115"/>
      <c r="DA121" s="1115"/>
      <c r="DB121" s="1115"/>
      <c r="DC121" s="1115"/>
      <c r="DD121" s="1115"/>
      <c r="DE121" s="1115"/>
      <c r="DF121" s="1116"/>
      <c r="DG121" s="1013">
        <v>1444626</v>
      </c>
      <c r="DH121" s="1014"/>
      <c r="DI121" s="1014"/>
      <c r="DJ121" s="1014"/>
      <c r="DK121" s="1014"/>
      <c r="DL121" s="1014">
        <v>1466043</v>
      </c>
      <c r="DM121" s="1014"/>
      <c r="DN121" s="1014"/>
      <c r="DO121" s="1014"/>
      <c r="DP121" s="1014"/>
      <c r="DQ121" s="1014">
        <v>1465184</v>
      </c>
      <c r="DR121" s="1014"/>
      <c r="DS121" s="1014"/>
      <c r="DT121" s="1014"/>
      <c r="DU121" s="1014"/>
      <c r="DV121" s="1015">
        <v>68</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129</v>
      </c>
      <c r="AQ122" s="1057"/>
      <c r="AR122" s="1057"/>
      <c r="AS122" s="1057"/>
      <c r="AT122" s="1058"/>
      <c r="AU122" s="1086"/>
      <c r="AV122" s="1087"/>
      <c r="AW122" s="1087"/>
      <c r="AX122" s="1087"/>
      <c r="AY122" s="1088"/>
      <c r="AZ122" s="1068" t="s">
        <v>474</v>
      </c>
      <c r="BA122" s="1059"/>
      <c r="BB122" s="1059"/>
      <c r="BC122" s="1059"/>
      <c r="BD122" s="1059"/>
      <c r="BE122" s="1059"/>
      <c r="BF122" s="1059"/>
      <c r="BG122" s="1059"/>
      <c r="BH122" s="1059"/>
      <c r="BI122" s="1059"/>
      <c r="BJ122" s="1059"/>
      <c r="BK122" s="1059"/>
      <c r="BL122" s="1059"/>
      <c r="BM122" s="1059"/>
      <c r="BN122" s="1059"/>
      <c r="BO122" s="1059"/>
      <c r="BP122" s="1060"/>
      <c r="BQ122" s="1091">
        <v>4608485</v>
      </c>
      <c r="BR122" s="1092"/>
      <c r="BS122" s="1092"/>
      <c r="BT122" s="1092"/>
      <c r="BU122" s="1092"/>
      <c r="BV122" s="1092">
        <v>4399372</v>
      </c>
      <c r="BW122" s="1092"/>
      <c r="BX122" s="1092"/>
      <c r="BY122" s="1092"/>
      <c r="BZ122" s="1092"/>
      <c r="CA122" s="1092">
        <v>4362921</v>
      </c>
      <c r="CB122" s="1092"/>
      <c r="CC122" s="1092"/>
      <c r="CD122" s="1092"/>
      <c r="CE122" s="1092"/>
      <c r="CF122" s="1112">
        <v>202.6</v>
      </c>
      <c r="CG122" s="1113"/>
      <c r="CH122" s="1113"/>
      <c r="CI122" s="1113"/>
      <c r="CJ122" s="1113"/>
      <c r="CK122" s="1104"/>
      <c r="CL122" s="1105"/>
      <c r="CM122" s="1105"/>
      <c r="CN122" s="1105"/>
      <c r="CO122" s="1106"/>
      <c r="CP122" s="1114" t="s">
        <v>475</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129</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12712</v>
      </c>
      <c r="AB123" s="1053"/>
      <c r="AC123" s="1053"/>
      <c r="AD123" s="1053"/>
      <c r="AE123" s="1054"/>
      <c r="AF123" s="1055">
        <v>11698</v>
      </c>
      <c r="AG123" s="1053"/>
      <c r="AH123" s="1053"/>
      <c r="AI123" s="1053"/>
      <c r="AJ123" s="1054"/>
      <c r="AK123" s="1055">
        <v>11530</v>
      </c>
      <c r="AL123" s="1053"/>
      <c r="AM123" s="1053"/>
      <c r="AN123" s="1053"/>
      <c r="AO123" s="1054"/>
      <c r="AP123" s="1056">
        <v>0.5</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476</v>
      </c>
      <c r="BP123" s="1100"/>
      <c r="BQ123" s="1159">
        <v>6527836</v>
      </c>
      <c r="BR123" s="1160"/>
      <c r="BS123" s="1160"/>
      <c r="BT123" s="1160"/>
      <c r="BU123" s="1160"/>
      <c r="BV123" s="1160">
        <v>6312057</v>
      </c>
      <c r="BW123" s="1160"/>
      <c r="BX123" s="1160"/>
      <c r="BY123" s="1160"/>
      <c r="BZ123" s="1160"/>
      <c r="CA123" s="1160">
        <v>6312335</v>
      </c>
      <c r="CB123" s="1160"/>
      <c r="CC123" s="1160"/>
      <c r="CD123" s="1160"/>
      <c r="CE123" s="1160"/>
      <c r="CF123" s="1093"/>
      <c r="CG123" s="1094"/>
      <c r="CH123" s="1094"/>
      <c r="CI123" s="1094"/>
      <c r="CJ123" s="1095"/>
      <c r="CK123" s="1104"/>
      <c r="CL123" s="1105"/>
      <c r="CM123" s="1105"/>
      <c r="CN123" s="1105"/>
      <c r="CO123" s="1106"/>
      <c r="CP123" s="1114" t="s">
        <v>477</v>
      </c>
      <c r="CQ123" s="1115"/>
      <c r="CR123" s="1115"/>
      <c r="CS123" s="1115"/>
      <c r="CT123" s="1115"/>
      <c r="CU123" s="1115"/>
      <c r="CV123" s="1115"/>
      <c r="CW123" s="1115"/>
      <c r="CX123" s="1115"/>
      <c r="CY123" s="1115"/>
      <c r="CZ123" s="1115"/>
      <c r="DA123" s="1115"/>
      <c r="DB123" s="1115"/>
      <c r="DC123" s="1115"/>
      <c r="DD123" s="1115"/>
      <c r="DE123" s="1115"/>
      <c r="DF123" s="1116"/>
      <c r="DG123" s="1052" t="s">
        <v>418</v>
      </c>
      <c r="DH123" s="1053"/>
      <c r="DI123" s="1053"/>
      <c r="DJ123" s="1053"/>
      <c r="DK123" s="1054"/>
      <c r="DL123" s="1055" t="s">
        <v>129</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122.1</v>
      </c>
      <c r="BR124" s="1122"/>
      <c r="BS124" s="1122"/>
      <c r="BT124" s="1122"/>
      <c r="BU124" s="1122"/>
      <c r="BV124" s="1122">
        <v>114.6</v>
      </c>
      <c r="BW124" s="1122"/>
      <c r="BX124" s="1122"/>
      <c r="BY124" s="1122"/>
      <c r="BZ124" s="1122"/>
      <c r="CA124" s="1122">
        <v>103.7</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129</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418</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129</v>
      </c>
      <c r="DM127" s="1014"/>
      <c r="DN127" s="1014"/>
      <c r="DO127" s="1014"/>
      <c r="DP127" s="1014"/>
      <c r="DQ127" s="1014" t="s">
        <v>129</v>
      </c>
      <c r="DR127" s="1014"/>
      <c r="DS127" s="1014"/>
      <c r="DT127" s="1014"/>
      <c r="DU127" s="1014"/>
      <c r="DV127" s="1015" t="s">
        <v>418</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8433</v>
      </c>
      <c r="AB128" s="1142"/>
      <c r="AC128" s="1142"/>
      <c r="AD128" s="1142"/>
      <c r="AE128" s="1143"/>
      <c r="AF128" s="1144">
        <v>6155</v>
      </c>
      <c r="AG128" s="1142"/>
      <c r="AH128" s="1142"/>
      <c r="AI128" s="1142"/>
      <c r="AJ128" s="1143"/>
      <c r="AK128" s="1144">
        <v>6155</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129</v>
      </c>
      <c r="DH128" s="1134"/>
      <c r="DI128" s="1134"/>
      <c r="DJ128" s="1134"/>
      <c r="DK128" s="1134"/>
      <c r="DL128" s="1134" t="s">
        <v>129</v>
      </c>
      <c r="DM128" s="1134"/>
      <c r="DN128" s="1134"/>
      <c r="DO128" s="1134"/>
      <c r="DP128" s="1134"/>
      <c r="DQ128" s="1134" t="s">
        <v>418</v>
      </c>
      <c r="DR128" s="1134"/>
      <c r="DS128" s="1134"/>
      <c r="DT128" s="1134"/>
      <c r="DU128" s="1134"/>
      <c r="DV128" s="1135" t="s">
        <v>129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2620662</v>
      </c>
      <c r="AB129" s="1053"/>
      <c r="AC129" s="1053"/>
      <c r="AD129" s="1053"/>
      <c r="AE129" s="1054"/>
      <c r="AF129" s="1055">
        <v>2628126</v>
      </c>
      <c r="AG129" s="1053"/>
      <c r="AH129" s="1053"/>
      <c r="AI129" s="1053"/>
      <c r="AJ129" s="1054"/>
      <c r="AK129" s="1055">
        <v>2588409</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421781</v>
      </c>
      <c r="AB130" s="1053"/>
      <c r="AC130" s="1053"/>
      <c r="AD130" s="1053"/>
      <c r="AE130" s="1054"/>
      <c r="AF130" s="1055">
        <v>429437</v>
      </c>
      <c r="AG130" s="1053"/>
      <c r="AH130" s="1053"/>
      <c r="AI130" s="1053"/>
      <c r="AJ130" s="1054"/>
      <c r="AK130" s="1055">
        <v>435050</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15.7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2198881</v>
      </c>
      <c r="AB131" s="1078"/>
      <c r="AC131" s="1078"/>
      <c r="AD131" s="1078"/>
      <c r="AE131" s="1079"/>
      <c r="AF131" s="1077">
        <v>2198689</v>
      </c>
      <c r="AG131" s="1078"/>
      <c r="AH131" s="1078"/>
      <c r="AI131" s="1078"/>
      <c r="AJ131" s="1079"/>
      <c r="AK131" s="1077">
        <v>2153359</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103.7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15.45154103</v>
      </c>
      <c r="AB132" s="1194"/>
      <c r="AC132" s="1194"/>
      <c r="AD132" s="1194"/>
      <c r="AE132" s="1195"/>
      <c r="AF132" s="1196">
        <v>15.752932769999999</v>
      </c>
      <c r="AG132" s="1194"/>
      <c r="AH132" s="1194"/>
      <c r="AI132" s="1194"/>
      <c r="AJ132" s="1195"/>
      <c r="AK132" s="1196">
        <v>16.110736760000002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14</v>
      </c>
      <c r="AB133" s="1177"/>
      <c r="AC133" s="1177"/>
      <c r="AD133" s="1177"/>
      <c r="AE133" s="1178"/>
      <c r="AF133" s="1176">
        <v>14.8</v>
      </c>
      <c r="AG133" s="1177"/>
      <c r="AH133" s="1177"/>
      <c r="AI133" s="1177"/>
      <c r="AJ133" s="1178"/>
      <c r="AK133" s="1176">
        <v>15.7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41orEKSz9suhIgrqrRP9RkLoPFEOWd0xuk90+tWylpOnkc84GQLvAqa+Y2R0UyQhtD6nHvYKHkZUjMX0CPimA==" saltValue="4kOQLyDZ4+zu0lr+ehup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mggLocrahLd9kQVVy/Cqssqn5Ig61DF70vYyaMJ6I+zo6MOkuiYDDvS0Bf0/DHSYUYJoZVgpBiNfWHm2eZ6tg==" saltValue="EsqdyIWLEooui71a9moq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8AEBv4yypbdq9BJNQcD0fZUiGXk1J7mMBAQWsPnKymK+MJV0bmQIzLlhfrB4n0/w6XlBfRRJBNPUdGT+IXffQ==" saltValue="hYv4lwLSm3JrcoufC7bS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682321</v>
      </c>
      <c r="AP9" s="313">
        <v>136601</v>
      </c>
      <c r="AQ9" s="314">
        <v>120360</v>
      </c>
      <c r="AR9" s="315">
        <v>13.5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60271</v>
      </c>
      <c r="AP10" s="316">
        <v>12066</v>
      </c>
      <c r="AQ10" s="317">
        <v>12817</v>
      </c>
      <c r="AR10" s="318">
        <v>-5.9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128859</v>
      </c>
      <c r="AP11" s="316">
        <v>25798</v>
      </c>
      <c r="AQ11" s="317">
        <v>19677</v>
      </c>
      <c r="AR11" s="318">
        <v>31.1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1195</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11428</v>
      </c>
      <c r="AP14" s="316">
        <v>2288</v>
      </c>
      <c r="AQ14" s="317">
        <v>5328</v>
      </c>
      <c r="AR14" s="318">
        <v>-57.1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16576</v>
      </c>
      <c r="AP15" s="316">
        <v>3319</v>
      </c>
      <c r="AQ15" s="317">
        <v>3216</v>
      </c>
      <c r="AR15" s="318">
        <v>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-85831</v>
      </c>
      <c r="AP16" s="316">
        <v>-17183</v>
      </c>
      <c r="AQ16" s="317">
        <v>-12293</v>
      </c>
      <c r="AR16" s="318">
        <v>39.799999999999997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813624</v>
      </c>
      <c r="AP17" s="316">
        <v>162888</v>
      </c>
      <c r="AQ17" s="317">
        <v>150300</v>
      </c>
      <c r="AR17" s="318">
        <v>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15.22</v>
      </c>
      <c r="AP21" s="329">
        <v>13.79</v>
      </c>
      <c r="AQ21" s="330">
        <v>1.43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95.4</v>
      </c>
      <c r="AP22" s="334">
        <v>95.2</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556233</v>
      </c>
      <c r="AP32" s="343">
        <v>111358</v>
      </c>
      <c r="AQ32" s="344">
        <v>71832</v>
      </c>
      <c r="AR32" s="345">
        <v>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1</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220364</v>
      </c>
      <c r="AP35" s="343">
        <v>44117</v>
      </c>
      <c r="AQ35" s="344">
        <v>20841</v>
      </c>
      <c r="AR35" s="345">
        <v>111.7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t="s">
        <v>515</v>
      </c>
      <c r="AP36" s="343" t="s">
        <v>515</v>
      </c>
      <c r="AQ36" s="344">
        <v>5244</v>
      </c>
      <c r="AR36" s="345" t="s">
        <v>515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11530</v>
      </c>
      <c r="AP37" s="343">
        <v>2308</v>
      </c>
      <c r="AQ37" s="344">
        <v>943</v>
      </c>
      <c r="AR37" s="345">
        <v>144.80000000000001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9</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-6155</v>
      </c>
      <c r="AP39" s="343">
        <v>-1232</v>
      </c>
      <c r="AQ39" s="344">
        <v>-2885</v>
      </c>
      <c r="AR39" s="345">
        <v>-57.3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-435050</v>
      </c>
      <c r="AP40" s="343">
        <v>-87097</v>
      </c>
      <c r="AQ40" s="344">
        <v>-64554</v>
      </c>
      <c r="AR40" s="345">
        <v>34.9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346922</v>
      </c>
      <c r="AP41" s="343">
        <v>69454</v>
      </c>
      <c r="AQ41" s="344">
        <v>31431</v>
      </c>
      <c r="AR41" s="345">
        <v>121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515224</v>
      </c>
      <c r="AN51" s="365">
        <v>93865</v>
      </c>
      <c r="AO51" s="366">
        <v>-47.3</v>
      </c>
      <c r="AP51" s="367">
        <v>128611</v>
      </c>
      <c r="AQ51" s="368">
        <v>7.5</v>
      </c>
      <c r="AR51" s="369">
        <v>-54.8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233695</v>
      </c>
      <c r="AN52" s="373">
        <v>42575</v>
      </c>
      <c r="AO52" s="374">
        <v>-69</v>
      </c>
      <c r="AP52" s="375">
        <v>61552</v>
      </c>
      <c r="AQ52" s="376">
        <v>-10.1</v>
      </c>
      <c r="AR52" s="377">
        <v>-58.9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644196</v>
      </c>
      <c r="AN53" s="365">
        <v>120051</v>
      </c>
      <c r="AO53" s="366">
        <v>27.9</v>
      </c>
      <c r="AP53" s="367">
        <v>119882</v>
      </c>
      <c r="AQ53" s="368">
        <v>-6.8</v>
      </c>
      <c r="AR53" s="369">
        <v>34.700000000000003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213776</v>
      </c>
      <c r="AN54" s="373">
        <v>39839</v>
      </c>
      <c r="AO54" s="374">
        <v>-6.4</v>
      </c>
      <c r="AP54" s="375">
        <v>66481</v>
      </c>
      <c r="AQ54" s="376">
        <v>8</v>
      </c>
      <c r="AR54" s="377">
        <v>-14.4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751382</v>
      </c>
      <c r="AN55" s="365">
        <v>143530</v>
      </c>
      <c r="AO55" s="366">
        <v>19.600000000000001</v>
      </c>
      <c r="AP55" s="367">
        <v>116162</v>
      </c>
      <c r="AQ55" s="368">
        <v>-3.1</v>
      </c>
      <c r="AR55" s="369">
        <v>22.7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488077</v>
      </c>
      <c r="AN56" s="373">
        <v>93233</v>
      </c>
      <c r="AO56" s="374">
        <v>134</v>
      </c>
      <c r="AP56" s="375">
        <v>61562</v>
      </c>
      <c r="AQ56" s="376">
        <v>-7.4</v>
      </c>
      <c r="AR56" s="377">
        <v>141.4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576242</v>
      </c>
      <c r="AN57" s="365">
        <v>112679</v>
      </c>
      <c r="AO57" s="366">
        <v>-21.5</v>
      </c>
      <c r="AP57" s="367">
        <v>121449</v>
      </c>
      <c r="AQ57" s="368">
        <v>4.5999999999999996</v>
      </c>
      <c r="AR57" s="369">
        <v>-26.1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216217</v>
      </c>
      <c r="AN58" s="373">
        <v>42279</v>
      </c>
      <c r="AO58" s="374">
        <v>-54.7</v>
      </c>
      <c r="AP58" s="375">
        <v>62922</v>
      </c>
      <c r="AQ58" s="376">
        <v>2.2000000000000002</v>
      </c>
      <c r="AR58" s="377">
        <v>-56.9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512935</v>
      </c>
      <c r="AN59" s="365">
        <v>102690</v>
      </c>
      <c r="AO59" s="366">
        <v>-8.9</v>
      </c>
      <c r="AP59" s="367">
        <v>145139</v>
      </c>
      <c r="AQ59" s="368">
        <v>19.5</v>
      </c>
      <c r="AR59" s="369">
        <v>-28.4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365160</v>
      </c>
      <c r="AN60" s="373">
        <v>73105</v>
      </c>
      <c r="AO60" s="374">
        <v>72.900000000000006</v>
      </c>
      <c r="AP60" s="375">
        <v>83762</v>
      </c>
      <c r="AQ60" s="376">
        <v>33.1</v>
      </c>
      <c r="AR60" s="377">
        <v>39.799999999999997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599996</v>
      </c>
      <c r="AN61" s="380">
        <v>114563</v>
      </c>
      <c r="AO61" s="381">
        <v>-6</v>
      </c>
      <c r="AP61" s="382">
        <v>126249</v>
      </c>
      <c r="AQ61" s="383">
        <v>4.3</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303385</v>
      </c>
      <c r="AN62" s="373">
        <v>58206</v>
      </c>
      <c r="AO62" s="374">
        <v>15.4</v>
      </c>
      <c r="AP62" s="375">
        <v>67256</v>
      </c>
      <c r="AQ62" s="376">
        <v>5.2</v>
      </c>
      <c r="AR62" s="377">
        <v>10.199999999999999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M8imWsldqIn94VVeFP002O4R+oilTPxHtGNSddQFmAC1MKZndADotQZcZEtoxyvK7K5tb3sf8PXxu6NmcOiLQ==" saltValue="aW9iu/VE84aFY8zYEAF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3VEGttrHZMc/y0bsv1oklK8nusihT/nkmbRHrjsVhk/hJAFZ21UKp25qqS7YTzo3pYWKjkEaIaREZEDvHXDUZg==" saltValue="vPPp87wENVjCTDIKrz0W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FzNbKTGae7haSHeYmPMwUJQUYuU+sSStexeWAbUn3h37QjgDk6xvqQ4TS2fibubpjP2lirbJyOhq50YhLvyq7Q==" saltValue="Igj7+2Gz++6YvVxrCW5X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45.54</v>
      </c>
      <c r="G47" s="12">
        <v>36.130000000000003</v>
      </c>
      <c r="H47" s="12">
        <v>39.200000000000003</v>
      </c>
      <c r="I47" s="12">
        <v>38.78</v>
      </c>
      <c r="J47" s="13">
        <v>40.26</v>
      </c>
    </row>
    <row r="48" spans="2:10" ht="57.75" customHeight="1" x14ac:dyDescent="0.15">
      <c r="B48" s="14"/>
      <c r="C48" s="1238" t="s">
        <v>4</v>
      </c>
      <c r="D48" s="1238"/>
      <c r="E48" s="1239"/>
      <c r="F48" s="15">
        <v>5.8</v>
      </c>
      <c r="G48" s="16">
        <v>3.93</v>
      </c>
      <c r="H48" s="16">
        <v>4.3600000000000003</v>
      </c>
      <c r="I48" s="16">
        <v>3.44</v>
      </c>
      <c r="J48" s="17">
        <v>4.1500000000000004</v>
      </c>
    </row>
    <row r="49" spans="2:10" ht="57.75" customHeight="1" thickBot="1" x14ac:dyDescent="0.2">
      <c r="B49" s="18"/>
      <c r="C49" s="1240" t="s">
        <v>5</v>
      </c>
      <c r="D49" s="1240"/>
      <c r="E49" s="1241"/>
      <c r="F49" s="19">
        <v>12.72</v>
      </c>
      <c r="G49" s="20" t="s">
        <v>562</v>
      </c>
      <c r="H49" s="20">
        <v>2.58</v>
      </c>
      <c r="I49" s="20" t="s">
        <v>563</v>
      </c>
      <c r="J49" s="21">
        <v>1.54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I8B3/H0ORJLkZHMwkt3t8tq4P+zHgHE7K84r+tnnVFnaNYlWwbipwKRc2nHP/uLs6lx+Qinois3BMbVWbv2A8A==" saltValue="ciQ6liRrlLYGb/oFSP4P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2021-10-05T02:32:03Z</cp:lastPrinted>
  <dcterms:created xsi:type="dcterms:W3CDTF">2021-02-05T01:09:45Z</dcterms:created>
  <dcterms:modified xsi:type="dcterms:W3CDTF">2021-10-05T02:32:30Z</dcterms:modified>
  <cp:category/>
</cp:coreProperties>
</file>