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ksklgnas\町民福祉班\障害\★障害\■県からのメール・掲示板\2025\08　障害者支援施設等物価高騰対策事業\障害者施設等物価高騰対策事業②\4 申請書\原本\"/>
    </mc:Choice>
  </mc:AlternateContent>
  <xr:revisionPtr revIDLastSave="0" documentId="13_ncr:1_{9AB97638-E27A-475F-BDD8-867BA50D78CD}" xr6:coauthVersionLast="47" xr6:coauthVersionMax="47" xr10:uidLastSave="{00000000-0000-0000-0000-000000000000}"/>
  <bookViews>
    <workbookView xWindow="-120" yWindow="-120" windowWidth="29040" windowHeight="15840" tabRatio="864" xr2:uid="{00000000-000D-0000-FFFF-FFFF00000000}"/>
  </bookViews>
  <sheets>
    <sheet name="補助金等交付申請書 " sheetId="30" r:id="rId1"/>
    <sheet name="（はじめにお読みください）本申請書の使い方" sheetId="1" r:id="rId2"/>
    <sheet name="総括表" sheetId="2" r:id="rId3"/>
    <sheet name="申請額一覧（別紙１）" sheetId="12" r:id="rId4"/>
    <sheet name="施設１" sheetId="3" r:id="rId5"/>
    <sheet name="施設２" sheetId="23" r:id="rId6"/>
    <sheet name="施設３" sheetId="5" r:id="rId7"/>
    <sheet name="施設４" sheetId="6" r:id="rId8"/>
    <sheet name="施設５" sheetId="24" r:id="rId9"/>
    <sheet name="施設６" sheetId="25" r:id="rId10"/>
    <sheet name="施設７" sheetId="26" r:id="rId11"/>
    <sheet name="施設８" sheetId="27" r:id="rId12"/>
    <sheet name="施設９" sheetId="28" r:id="rId13"/>
    <sheet name="施設１０" sheetId="29" r:id="rId14"/>
    <sheet name="請求書" sheetId="21" r:id="rId15"/>
    <sheet name="委任状（申請者と口座名義人が違う場合に提出）" sheetId="20" r:id="rId16"/>
  </sheets>
  <definedNames>
    <definedName name="_xlnm._FilterDatabase" localSheetId="4" hidden="1">施設１!$A$3:$AU$7</definedName>
    <definedName name="_xlnm._FilterDatabase" localSheetId="13" hidden="1">施設１０!$A$3:$AU$7</definedName>
    <definedName name="_xlnm._FilterDatabase" localSheetId="5" hidden="1">施設２!$A$3:$AU$7</definedName>
    <definedName name="_xlnm._FilterDatabase" localSheetId="6" hidden="1">施設３!$A$3:$AU$7</definedName>
    <definedName name="_xlnm._FilterDatabase" localSheetId="7" hidden="1">施設４!$A$3:$AU$7</definedName>
    <definedName name="_xlnm._FilterDatabase" localSheetId="8" hidden="1">施設５!$A$3:$AU$7</definedName>
    <definedName name="_xlnm._FilterDatabase" localSheetId="9" hidden="1">施設６!$A$3:$AU$7</definedName>
    <definedName name="_xlnm._FilterDatabase" localSheetId="10" hidden="1">施設７!$A$3:$AU$7</definedName>
    <definedName name="_xlnm._FilterDatabase" localSheetId="11" hidden="1">施設８!$A$3:$AU$7</definedName>
    <definedName name="_xlnm._FilterDatabase" localSheetId="12" hidden="1">施設９!$A$3:$AU$7</definedName>
    <definedName name="_xlnm.Print_Area" localSheetId="4">施設１!$A$1:$AU$29</definedName>
    <definedName name="_xlnm.Print_Area" localSheetId="13">施設１０!$A$1:$AU$29</definedName>
    <definedName name="_xlnm.Print_Area" localSheetId="5">施設２!$A$1:$AU$29</definedName>
    <definedName name="_xlnm.Print_Area" localSheetId="6">施設３!$A$1:$AU$29</definedName>
    <definedName name="_xlnm.Print_Area" localSheetId="7">施設４!$A$1:$AU$29</definedName>
    <definedName name="_xlnm.Print_Area" localSheetId="8">施設５!$A$1:$AU$29</definedName>
    <definedName name="_xlnm.Print_Area" localSheetId="9">施設６!$A$1:$AU$29</definedName>
    <definedName name="_xlnm.Print_Area" localSheetId="10">施設７!$A$1:$AU$29</definedName>
    <definedName name="_xlnm.Print_Area" localSheetId="11">施設８!$A$1:$AU$29</definedName>
    <definedName name="_xlnm.Print_Area" localSheetId="12">施設９!$A$1:$AU$29</definedName>
    <definedName name="_xlnm.Print_Area" localSheetId="3">'申請額一覧（別紙１）'!$A$1:$S$14</definedName>
    <definedName name="_xlnm.Print_Area" localSheetId="14">請求書!$A$1:$AL$88</definedName>
    <definedName name="_xlnm.Print_Area" localSheetId="0">'補助金等交付申請書 '!$A$1:$I$35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12" l="1"/>
  <c r="AV5" i="29"/>
  <c r="AV5" i="28"/>
  <c r="AV5" i="27"/>
  <c r="AV5" i="26"/>
  <c r="AV5" i="25"/>
  <c r="AV5" i="24"/>
  <c r="AV5" i="6"/>
  <c r="AV5" i="5"/>
  <c r="AV5" i="23"/>
  <c r="AV5" i="3"/>
  <c r="S12" i="12"/>
  <c r="S11" i="12"/>
  <c r="S10" i="12"/>
  <c r="S9" i="12"/>
  <c r="S8" i="12"/>
  <c r="R13" i="12"/>
  <c r="R12" i="12"/>
  <c r="R11" i="12"/>
  <c r="R10" i="12"/>
  <c r="R9" i="12"/>
  <c r="R8" i="12"/>
  <c r="Q13" i="12"/>
  <c r="Q12" i="12"/>
  <c r="Q11" i="12"/>
  <c r="Q10" i="12"/>
  <c r="Q9" i="12"/>
  <c r="Q8" i="12"/>
  <c r="P13" i="12"/>
  <c r="P12" i="12"/>
  <c r="P11" i="12"/>
  <c r="P10" i="12"/>
  <c r="P9" i="12"/>
  <c r="P8" i="12"/>
  <c r="O13" i="12"/>
  <c r="O12" i="12"/>
  <c r="O11" i="12"/>
  <c r="O10" i="12"/>
  <c r="O9" i="12"/>
  <c r="O8" i="12"/>
  <c r="N13" i="12"/>
  <c r="N12" i="12"/>
  <c r="N11" i="12"/>
  <c r="N10" i="12"/>
  <c r="N9" i="12"/>
  <c r="N8" i="12"/>
  <c r="M13" i="12"/>
  <c r="M12" i="12"/>
  <c r="M11" i="12"/>
  <c r="M10" i="12"/>
  <c r="M9" i="12"/>
  <c r="M8" i="12"/>
  <c r="M7" i="12"/>
  <c r="L13" i="12"/>
  <c r="L12" i="12"/>
  <c r="L11" i="12"/>
  <c r="L10" i="12"/>
  <c r="L9" i="12"/>
  <c r="L8" i="12"/>
  <c r="K13" i="12"/>
  <c r="K12" i="12"/>
  <c r="K11" i="12"/>
  <c r="K10" i="12"/>
  <c r="K9" i="12"/>
  <c r="K8" i="12"/>
  <c r="K7" i="12"/>
  <c r="J13" i="12"/>
  <c r="J12" i="12"/>
  <c r="J11" i="12"/>
  <c r="J10" i="12"/>
  <c r="J9" i="12"/>
  <c r="J8" i="12"/>
  <c r="J7" i="12"/>
  <c r="J6" i="12"/>
  <c r="I13" i="12"/>
  <c r="I12" i="12"/>
  <c r="I11" i="12"/>
  <c r="I10" i="12"/>
  <c r="I9" i="12"/>
  <c r="I8" i="12"/>
  <c r="G13" i="12"/>
  <c r="G12" i="12"/>
  <c r="G11" i="12"/>
  <c r="G10" i="12"/>
  <c r="G9" i="12"/>
  <c r="G8" i="12"/>
  <c r="F12" i="12"/>
  <c r="F13" i="12"/>
  <c r="F11" i="12"/>
  <c r="F10" i="12"/>
  <c r="F9" i="12"/>
  <c r="F8" i="12"/>
  <c r="E13" i="12"/>
  <c r="E12" i="12"/>
  <c r="E11" i="12"/>
  <c r="E10" i="12"/>
  <c r="E9" i="12"/>
  <c r="E8" i="12"/>
  <c r="D13" i="12"/>
  <c r="D12" i="12"/>
  <c r="D11" i="12"/>
  <c r="D10" i="12"/>
  <c r="D9" i="12"/>
  <c r="D8" i="12"/>
  <c r="C13" i="12"/>
  <c r="C12" i="12"/>
  <c r="C11" i="12"/>
  <c r="C10" i="12"/>
  <c r="C9" i="12"/>
  <c r="C8" i="12"/>
  <c r="C7" i="12"/>
  <c r="H8" i="12"/>
  <c r="H9" i="12"/>
  <c r="H10" i="12"/>
  <c r="H11" i="12"/>
  <c r="H12" i="12"/>
  <c r="H13" i="12"/>
  <c r="A26" i="29"/>
  <c r="R26" i="29" s="1"/>
  <c r="AF26" i="29" s="1"/>
  <c r="R23" i="29"/>
  <c r="AF23" i="29" s="1"/>
  <c r="A23" i="29"/>
  <c r="R19" i="29"/>
  <c r="AF19" i="29" s="1"/>
  <c r="A19" i="29"/>
  <c r="AF26" i="28"/>
  <c r="R26" i="28"/>
  <c r="A26" i="28"/>
  <c r="R23" i="28"/>
  <c r="AF23" i="28" s="1"/>
  <c r="A23" i="28"/>
  <c r="R19" i="28"/>
  <c r="AF19" i="28" s="1"/>
  <c r="A19" i="28"/>
  <c r="R26" i="27"/>
  <c r="AF26" i="27" s="1"/>
  <c r="A26" i="27"/>
  <c r="R23" i="27"/>
  <c r="AF23" i="27" s="1"/>
  <c r="A23" i="27"/>
  <c r="R19" i="27"/>
  <c r="AF19" i="27" s="1"/>
  <c r="AJ29" i="27" s="1"/>
  <c r="A19" i="27"/>
  <c r="R26" i="26"/>
  <c r="AF26" i="26" s="1"/>
  <c r="A26" i="26"/>
  <c r="R23" i="26"/>
  <c r="AF23" i="26" s="1"/>
  <c r="A23" i="26"/>
  <c r="R19" i="26"/>
  <c r="AF19" i="26" s="1"/>
  <c r="A19" i="26"/>
  <c r="AF26" i="25"/>
  <c r="R26" i="25"/>
  <c r="A26" i="25"/>
  <c r="R23" i="25"/>
  <c r="AF23" i="25" s="1"/>
  <c r="A23" i="25"/>
  <c r="R19" i="25"/>
  <c r="AF19" i="25" s="1"/>
  <c r="AJ29" i="25" s="1"/>
  <c r="A19" i="25"/>
  <c r="R26" i="24"/>
  <c r="AF26" i="24" s="1"/>
  <c r="A26" i="24"/>
  <c r="R23" i="24"/>
  <c r="AF23" i="24" s="1"/>
  <c r="A23" i="24"/>
  <c r="R19" i="24"/>
  <c r="AF19" i="24" s="1"/>
  <c r="AJ29" i="24" s="1"/>
  <c r="A19" i="24"/>
  <c r="AJ29" i="29" l="1"/>
  <c r="AJ29" i="28"/>
  <c r="AJ29" i="26"/>
  <c r="R5" i="12"/>
  <c r="R7" i="12"/>
  <c r="Q7" i="12"/>
  <c r="P7" i="12"/>
  <c r="N7" i="12"/>
  <c r="R6" i="12"/>
  <c r="Q6" i="12"/>
  <c r="P6" i="12"/>
  <c r="N6" i="12"/>
  <c r="M6" i="12"/>
  <c r="B4" i="12"/>
  <c r="C4" i="12"/>
  <c r="D4" i="12"/>
  <c r="E4" i="12"/>
  <c r="F4" i="12"/>
  <c r="G4" i="12"/>
  <c r="H4" i="12"/>
  <c r="I4" i="12"/>
  <c r="J4" i="12"/>
  <c r="K4" i="12"/>
  <c r="L4" i="12"/>
  <c r="M4" i="12"/>
  <c r="N4" i="12"/>
  <c r="P4" i="12"/>
  <c r="Q4" i="12"/>
  <c r="R4" i="12"/>
  <c r="B5" i="12"/>
  <c r="C5" i="12"/>
  <c r="D5" i="12"/>
  <c r="E5" i="12"/>
  <c r="F5" i="12"/>
  <c r="G5" i="12"/>
  <c r="H5" i="12"/>
  <c r="I5" i="12"/>
  <c r="J5" i="12"/>
  <c r="K5" i="12"/>
  <c r="L5" i="12"/>
  <c r="M5" i="12"/>
  <c r="N5" i="12"/>
  <c r="P5" i="12"/>
  <c r="Q5" i="12"/>
  <c r="B6" i="12"/>
  <c r="C6" i="12"/>
  <c r="D6" i="12"/>
  <c r="E6" i="12"/>
  <c r="F6" i="12"/>
  <c r="G6" i="12"/>
  <c r="H6" i="12"/>
  <c r="I6" i="12"/>
  <c r="K6" i="12"/>
  <c r="L6" i="12"/>
  <c r="B7" i="12"/>
  <c r="D7" i="12"/>
  <c r="E7" i="12"/>
  <c r="F7" i="12"/>
  <c r="G7" i="12"/>
  <c r="H7" i="12"/>
  <c r="I7" i="12"/>
  <c r="L7" i="12"/>
  <c r="O7" i="12" s="1"/>
  <c r="B8" i="12"/>
  <c r="B9" i="12"/>
  <c r="B10" i="12"/>
  <c r="B11" i="12"/>
  <c r="B12" i="12"/>
  <c r="B13" i="12"/>
  <c r="W31" i="12" l="1"/>
  <c r="T41" i="2" s="1"/>
  <c r="X30" i="12"/>
  <c r="W30" i="12"/>
  <c r="O6" i="12"/>
  <c r="O5" i="12"/>
  <c r="O4" i="12"/>
  <c r="X29" i="12"/>
  <c r="X39" i="2" s="1"/>
  <c r="R26" i="23"/>
  <c r="AF26" i="23" s="1"/>
  <c r="A26" i="23"/>
  <c r="A23" i="23"/>
  <c r="R23" i="23" s="1"/>
  <c r="AF23" i="23" s="1"/>
  <c r="R19" i="23"/>
  <c r="AF19" i="23" s="1"/>
  <c r="A19" i="23"/>
  <c r="G18" i="21"/>
  <c r="G16" i="21"/>
  <c r="G13" i="21"/>
  <c r="L11" i="21"/>
  <c r="G11" i="21"/>
  <c r="A26" i="6"/>
  <c r="R26" i="6" s="1"/>
  <c r="AF26" i="6" s="1"/>
  <c r="R23" i="6"/>
  <c r="AF23" i="6" s="1"/>
  <c r="A23" i="6"/>
  <c r="R19" i="6"/>
  <c r="AF19" i="6" s="1"/>
  <c r="A19" i="6"/>
  <c r="A26" i="5"/>
  <c r="R26" i="5" s="1"/>
  <c r="AF26" i="5" s="1"/>
  <c r="AJ29" i="5" s="1"/>
  <c r="R23" i="5"/>
  <c r="AF23" i="5" s="1"/>
  <c r="A23" i="5"/>
  <c r="R19" i="5"/>
  <c r="AF19" i="5" s="1"/>
  <c r="A19" i="5"/>
  <c r="R26" i="3"/>
  <c r="AF26" i="3" s="1"/>
  <c r="A26" i="3"/>
  <c r="R23" i="3"/>
  <c r="AF23" i="3" s="1"/>
  <c r="A23" i="3"/>
  <c r="A19" i="3"/>
  <c r="R19" i="3" s="1"/>
  <c r="AF19" i="3" s="1"/>
  <c r="V35" i="12"/>
  <c r="T35" i="12"/>
  <c r="S35" i="12"/>
  <c r="R35" i="12"/>
  <c r="Q35" i="12"/>
  <c r="P35" i="12"/>
  <c r="O35" i="12"/>
  <c r="M35" i="12"/>
  <c r="L35" i="12"/>
  <c r="K35" i="12"/>
  <c r="J35" i="12"/>
  <c r="I35" i="12"/>
  <c r="H35" i="12"/>
  <c r="F35" i="12"/>
  <c r="E35" i="12"/>
  <c r="D35" i="12"/>
  <c r="C35" i="12"/>
  <c r="W29" i="12"/>
  <c r="T39" i="2" s="1"/>
  <c r="U35" i="12" l="1"/>
  <c r="N35" i="12"/>
  <c r="G35" i="12"/>
  <c r="AJ29" i="3"/>
  <c r="S4" i="12" s="1"/>
  <c r="AJ29" i="23"/>
  <c r="S5" i="12" s="1"/>
  <c r="X19" i="12" s="1"/>
  <c r="X30" i="2" s="1"/>
  <c r="W28" i="12"/>
  <c r="T38" i="2" s="1"/>
  <c r="X28" i="12"/>
  <c r="X38" i="2" s="1"/>
  <c r="X15" i="12"/>
  <c r="X27" i="2" s="1"/>
  <c r="W16" i="12"/>
  <c r="T28" i="2" s="1"/>
  <c r="X16" i="12"/>
  <c r="X28" i="2" s="1"/>
  <c r="AB35" i="12"/>
  <c r="X21" i="12"/>
  <c r="X25" i="2" s="1"/>
  <c r="W23" i="12"/>
  <c r="T33" i="2" s="1"/>
  <c r="X23" i="12"/>
  <c r="X33" i="2" s="1"/>
  <c r="AC35" i="12"/>
  <c r="AD35" i="12"/>
  <c r="AJ29" i="6"/>
  <c r="S7" i="12" s="1"/>
  <c r="X31" i="12" s="1"/>
  <c r="X41" i="2" s="1"/>
  <c r="S6" i="12"/>
  <c r="X27" i="12" s="1"/>
  <c r="X37" i="2" s="1"/>
  <c r="W17" i="12"/>
  <c r="T29" i="2" s="1"/>
  <c r="T40" i="2"/>
  <c r="X17" i="12"/>
  <c r="X29" i="2" s="1"/>
  <c r="X40" i="2"/>
  <c r="W25" i="12"/>
  <c r="T35" i="2" s="1"/>
  <c r="X25" i="12"/>
  <c r="X35" i="2" s="1"/>
  <c r="W26" i="12"/>
  <c r="T36" i="2" s="1"/>
  <c r="X26" i="12"/>
  <c r="X36" i="2" s="1"/>
  <c r="W20" i="12"/>
  <c r="T31" i="2" s="1"/>
  <c r="W27" i="12"/>
  <c r="T37" i="2" s="1"/>
  <c r="X20" i="12"/>
  <c r="X31" i="2" s="1"/>
  <c r="W24" i="12"/>
  <c r="T34" i="2" s="1"/>
  <c r="X24" i="12"/>
  <c r="X34" i="2" s="1"/>
  <c r="W18" i="12"/>
  <c r="T24" i="2" s="1"/>
  <c r="W19" i="12"/>
  <c r="T30" i="2" s="1"/>
  <c r="W15" i="12"/>
  <c r="T27" i="2" s="1"/>
  <c r="W21" i="12"/>
  <c r="T25" i="2" s="1"/>
  <c r="X42" i="2" l="1"/>
  <c r="X18" i="12"/>
  <c r="X24" i="2" s="1"/>
  <c r="X26" i="2" s="1"/>
  <c r="S14" i="12"/>
  <c r="T26" i="2"/>
  <c r="Y35" i="12" s="1"/>
  <c r="T32" i="2"/>
  <c r="Z35" i="12" s="1"/>
  <c r="T42" i="2"/>
  <c r="AA35" i="12" s="1"/>
  <c r="X32" i="2"/>
  <c r="T43" i="2" l="1"/>
  <c r="X35" i="12" s="1"/>
  <c r="X43" i="2"/>
  <c r="G20" i="2" s="1"/>
  <c r="W35" i="12" s="1"/>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A9F2A15F-CB5B-429B-A365-AF3EA26C1A5A}">
      <text>
        <r>
          <rPr>
            <sz val="11"/>
            <color indexed="81"/>
            <rFont val="ＭＳ 明朝"/>
            <family val="1"/>
            <charset val="128"/>
          </rPr>
          <t>半角数字10桁</t>
        </r>
      </text>
    </comment>
    <comment ref="AU5" authorId="1" shapeId="0" xr:uid="{6F6E11C0-8EAD-4E43-B306-68AEF7BB3BFB}">
      <text>
        <r>
          <rPr>
            <sz val="11"/>
            <rFont val="ＭＳ Ｐゴシック"/>
            <family val="3"/>
            <charset val="128"/>
          </rPr>
          <t xml:space="preserve">・左欄のサービス種別の定員を入力してください。
</t>
        </r>
      </text>
    </comment>
    <comment ref="Y19" authorId="1" shapeId="0" xr:uid="{DB5E4142-6CEA-48F4-89EF-F6EC5CE59F7D}">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39711C0B-B311-4DE2-ABD9-AB09CD4B659A}">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593EB371-2DEE-4DE5-B10F-3719C39A7240}">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97C1627E-C964-4D9D-A740-7B482C10149E}">
      <text>
        <r>
          <rPr>
            <sz val="11"/>
            <color indexed="81"/>
            <rFont val="ＭＳ 明朝"/>
            <family val="1"/>
            <charset val="128"/>
          </rPr>
          <t>半角数字10桁</t>
        </r>
      </text>
    </comment>
    <comment ref="AU5" authorId="1" shapeId="0" xr:uid="{5F7A932B-EBF1-4807-A714-E19F6395CF36}">
      <text>
        <r>
          <rPr>
            <sz val="11"/>
            <rFont val="ＭＳ Ｐゴシック"/>
            <family val="3"/>
            <charset val="128"/>
          </rPr>
          <t xml:space="preserve">・左欄のサービス種別の定員を入力してください。
</t>
        </r>
      </text>
    </comment>
    <comment ref="Y19" authorId="1" shapeId="0" xr:uid="{65837EE6-8962-40A6-AEFA-69CD06913B72}">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6BF04317-D4EF-49CF-8EDD-D7811692C694}">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97987F9C-E0B7-4475-B09F-388B7C6D7317}">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0D00-000001000000}">
      <text>
        <r>
          <rPr>
            <sz val="11"/>
            <rFont val="ＭＳ Ｐゴシック"/>
            <family val="3"/>
            <charset val="128"/>
          </rPr>
          <t>注意！
請求書の日付は入力しないでください。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0E00-000004000000}">
      <text>
        <r>
          <rPr>
            <b/>
            <sz val="11"/>
            <color theme="0"/>
            <rFont val="ＭＳ Ｐゴシック"/>
            <family val="3"/>
            <charset val="128"/>
          </rPr>
          <t>申請者と口座名義人が違う場合に提出してください。</t>
        </r>
      </text>
    </comment>
    <comment ref="E16" authorId="0" shapeId="0" xr:uid="{00000000-0006-0000-0E00-000001000000}">
      <text>
        <r>
          <rPr>
            <b/>
            <sz val="11"/>
            <color theme="0"/>
            <rFont val="ＭＳ Ｐゴシック"/>
            <family val="3"/>
            <charset val="128"/>
          </rPr>
          <t>押印が必要です。</t>
        </r>
      </text>
    </comment>
    <comment ref="S19" authorId="1" shapeId="0" xr:uid="{00000000-0006-0000-0E00-000003000000}">
      <text>
        <r>
          <rPr>
            <b/>
            <sz val="11"/>
            <color theme="0"/>
            <rFont val="ＭＳ Ｐゴシック"/>
            <family val="3"/>
            <charset val="128"/>
          </rPr>
          <t>注意！
請求書の日付は入力しないでください。</t>
        </r>
      </text>
    </comment>
    <comment ref="N23" authorId="0" shapeId="0" xr:uid="{00000000-0006-0000-0E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ＭＳ 明朝"/>
            <family val="1"/>
            <charset val="128"/>
          </rPr>
          <t>半角数字10桁</t>
        </r>
      </text>
    </comment>
    <comment ref="AU5" authorId="1" shapeId="0" xr:uid="{00000000-0006-0000-0300-000002000000}">
      <text>
        <r>
          <rPr>
            <sz val="11"/>
            <rFont val="ＭＳ Ｐゴシック"/>
            <family val="3"/>
            <charset val="128"/>
          </rPr>
          <t xml:space="preserve">・左欄のサービス種別の定員を入力してください。
</t>
        </r>
      </text>
    </comment>
    <comment ref="Y19" authorId="1" shapeId="0" xr:uid="{00000000-0006-0000-0300-000005000000}">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00000000-0006-0000-0300-000004000000}">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0000000-0006-0000-0300-000003000000}">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AAFF4442-8292-49F1-9383-F067F523AF68}">
      <text>
        <r>
          <rPr>
            <sz val="11"/>
            <color indexed="81"/>
            <rFont val="ＭＳ 明朝"/>
            <family val="1"/>
            <charset val="128"/>
          </rPr>
          <t>半角数字10桁</t>
        </r>
      </text>
    </comment>
    <comment ref="AU5" authorId="1" shapeId="0" xr:uid="{C8FF7469-FDEE-452C-94B0-E6C83C007B33}">
      <text>
        <r>
          <rPr>
            <sz val="11"/>
            <rFont val="ＭＳ Ｐゴシック"/>
            <family val="3"/>
            <charset val="128"/>
          </rPr>
          <t xml:space="preserve">・左欄のサービス種別の定員を入力してください。
</t>
        </r>
      </text>
    </comment>
    <comment ref="Y19" authorId="1" shapeId="0" xr:uid="{4551125A-07E6-4C94-AE68-341C161BC349}">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DE357744-8946-4E58-AF2F-F559C76DD1BD}">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C8D1A9A6-35DC-4623-8E49-FE6971F2C911}">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500-000001000000}">
      <text>
        <r>
          <rPr>
            <sz val="11"/>
            <color indexed="81"/>
            <rFont val="ＭＳ 明朝"/>
            <family val="1"/>
            <charset val="128"/>
          </rPr>
          <t>半角数字10桁</t>
        </r>
      </text>
    </comment>
    <comment ref="AU5" authorId="1" shapeId="0" xr:uid="{00000000-0006-0000-0500-000002000000}">
      <text>
        <r>
          <rPr>
            <sz val="11"/>
            <rFont val="ＭＳ Ｐゴシック"/>
            <family val="3"/>
            <charset val="128"/>
          </rPr>
          <t xml:space="preserve">・左欄のサービス種別の定員を入力してください。
</t>
        </r>
      </text>
    </comment>
    <comment ref="Y19" authorId="1" shapeId="0" xr:uid="{B0B851B7-A447-4A38-8FA4-290208033625}">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33B51CDE-8F4D-4FB8-8452-058A2E62C4DE}">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3EC4179-E42D-455E-927A-7A29FB4DFFFB}">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600-000001000000}">
      <text>
        <r>
          <rPr>
            <sz val="11"/>
            <color indexed="81"/>
            <rFont val="ＭＳ 明朝"/>
            <family val="1"/>
            <charset val="128"/>
          </rPr>
          <t>半角数字10桁</t>
        </r>
      </text>
    </comment>
    <comment ref="AU5" authorId="1" shapeId="0" xr:uid="{00000000-0006-0000-0600-000002000000}">
      <text>
        <r>
          <rPr>
            <sz val="11"/>
            <rFont val="ＭＳ Ｐゴシック"/>
            <family val="3"/>
            <charset val="128"/>
          </rPr>
          <t xml:space="preserve">・左欄のサービス種別の定員を入力してください。
</t>
        </r>
      </text>
    </comment>
    <comment ref="Y19" authorId="1" shapeId="0" xr:uid="{B4CABBB1-2DF3-4840-B418-071546157BAA}">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4D4A7C6E-BA39-4660-8622-32B4F8A3D266}">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AE3AACA5-0354-4949-80B0-2B39F256D4EE}">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13A0D2DC-C10A-43DC-B87B-C7B9C8327A2A}">
      <text>
        <r>
          <rPr>
            <sz val="11"/>
            <color indexed="81"/>
            <rFont val="ＭＳ 明朝"/>
            <family val="1"/>
            <charset val="128"/>
          </rPr>
          <t>半角数字10桁</t>
        </r>
      </text>
    </comment>
    <comment ref="AU5" authorId="1" shapeId="0" xr:uid="{B33B59EF-70B1-4331-8937-4C19498BEEE8}">
      <text>
        <r>
          <rPr>
            <sz val="11"/>
            <rFont val="ＭＳ Ｐゴシック"/>
            <family val="3"/>
            <charset val="128"/>
          </rPr>
          <t xml:space="preserve">・左欄のサービス種別の定員を入力してください。
</t>
        </r>
      </text>
    </comment>
    <comment ref="Y19" authorId="1" shapeId="0" xr:uid="{B1413005-D3B5-4B8E-81AB-D3995BB03B57}">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E71CA649-EF68-406E-A011-DA34ABEE0CC3}">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1DCC000-A031-44ED-868E-A84723CCA2E2}">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227544CA-F36C-4D86-AA41-FED4141F6CA5}">
      <text>
        <r>
          <rPr>
            <sz val="11"/>
            <color indexed="81"/>
            <rFont val="ＭＳ 明朝"/>
            <family val="1"/>
            <charset val="128"/>
          </rPr>
          <t>半角数字10桁</t>
        </r>
      </text>
    </comment>
    <comment ref="AU5" authorId="1" shapeId="0" xr:uid="{2D8B58D3-BA7F-4B7D-AD89-B0129D290030}">
      <text>
        <r>
          <rPr>
            <sz val="11"/>
            <rFont val="ＭＳ Ｐゴシック"/>
            <family val="3"/>
            <charset val="128"/>
          </rPr>
          <t xml:space="preserve">・左欄のサービス種別の定員を入力してください。
</t>
        </r>
      </text>
    </comment>
    <comment ref="Y19" authorId="1" shapeId="0" xr:uid="{3C25ECCB-5908-445C-ABC1-AB214FCD5664}">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58A12A9D-B009-4EE5-8AF9-406763B91DD3}">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091A808D-5769-4924-BE70-747A675FC1BB}">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821A844B-AF6F-4820-BF08-0BEB40A1C303}">
      <text>
        <r>
          <rPr>
            <sz val="11"/>
            <color indexed="81"/>
            <rFont val="ＭＳ 明朝"/>
            <family val="1"/>
            <charset val="128"/>
          </rPr>
          <t>半角数字10桁</t>
        </r>
      </text>
    </comment>
    <comment ref="AU5" authorId="1" shapeId="0" xr:uid="{FB583757-FD7C-403F-9CFD-C24F97A88834}">
      <text>
        <r>
          <rPr>
            <sz val="11"/>
            <rFont val="ＭＳ Ｐゴシック"/>
            <family val="3"/>
            <charset val="128"/>
          </rPr>
          <t xml:space="preserve">・左欄のサービス種別の定員を入力してください。
</t>
        </r>
      </text>
    </comment>
    <comment ref="Y19" authorId="1" shapeId="0" xr:uid="{AD078B87-836C-40E7-8892-18F677CD18CC}">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63C98C7A-5D09-494A-AE36-0EB33EEF3D2F}">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27FE908F-AEB5-47BF-8F62-F42BD72DC219}">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847B362E-F714-431E-AAFA-E848C36379B4}">
      <text>
        <r>
          <rPr>
            <sz val="11"/>
            <color indexed="81"/>
            <rFont val="ＭＳ 明朝"/>
            <family val="1"/>
            <charset val="128"/>
          </rPr>
          <t>半角数字10桁</t>
        </r>
      </text>
    </comment>
    <comment ref="AU5" authorId="1" shapeId="0" xr:uid="{F86EA63D-7245-40DA-8E81-11633D3CF4DB}">
      <text>
        <r>
          <rPr>
            <sz val="11"/>
            <rFont val="ＭＳ Ｐゴシック"/>
            <family val="3"/>
            <charset val="128"/>
          </rPr>
          <t xml:space="preserve">・左欄のサービス種別の定員を入力してください。
</t>
        </r>
      </text>
    </comment>
    <comment ref="Y19" authorId="1" shapeId="0" xr:uid="{A6B2F6AD-E3C1-4A57-BCC6-FABF431B95A7}">
      <text>
        <r>
          <rPr>
            <b/>
            <sz val="11"/>
            <color rgb="FFFF0000"/>
            <rFont val="ＭＳ Ｐゴシック"/>
            <family val="3"/>
            <charset val="128"/>
          </rPr>
          <t>入所系①の場合に入力</t>
        </r>
        <r>
          <rPr>
            <sz val="11"/>
            <rFont val="ＭＳ Ｐゴシック"/>
            <family val="3"/>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例）R7.11.1～R7.12.10まで休止し、R6.12.11から再開した場合の運営月数：５か月</t>
        </r>
      </text>
    </comment>
    <comment ref="Y23" authorId="1" shapeId="0" xr:uid="{E6B2DA4C-D693-41AE-BFFB-EE1AD90B5EDD}">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xr:uid="{FA757D5D-0E48-4110-AE09-BE53555F525F}">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
</t>
        </r>
      </text>
    </comment>
  </commentList>
</comments>
</file>

<file path=xl/sharedStrings.xml><?xml version="1.0" encoding="utf-8"?>
<sst xmlns="http://schemas.openxmlformats.org/spreadsheetml/2006/main" count="814" uniqueCount="220">
  <si>
    <t>事業所・施設の状況</t>
    <rPh sb="0" eb="3">
      <t>ジギョウショ</t>
    </rPh>
    <rPh sb="4" eb="6">
      <t>シセツ</t>
    </rPh>
    <rPh sb="7" eb="9">
      <t>ジョウキョウ</t>
    </rPh>
    <phoneticPr fontId="23"/>
  </si>
  <si>
    <t>所 在 地　</t>
  </si>
  <si>
    <t>連絡先</t>
    <rPh sb="0" eb="3">
      <t>レンラクサキ</t>
    </rPh>
    <phoneticPr fontId="23"/>
  </si>
  <si>
    <t>住所</t>
  </si>
  <si>
    <t>サービス種別</t>
    <rPh sb="4" eb="6">
      <t>シュベツ</t>
    </rPh>
    <phoneticPr fontId="23"/>
  </si>
  <si>
    <t>本申請書の使い方</t>
    <rPh sb="0" eb="1">
      <t>ホン</t>
    </rPh>
    <rPh sb="1" eb="4">
      <t>シンセイショ</t>
    </rPh>
    <rPh sb="5" eb="6">
      <t>ツカ</t>
    </rPh>
    <rPh sb="7" eb="8">
      <t>カタ</t>
    </rPh>
    <phoneticPr fontId="23"/>
  </si>
  <si>
    <t>‐</t>
  </si>
  <si>
    <t>基準単価</t>
    <rPh sb="0" eb="2">
      <t>キジュン</t>
    </rPh>
    <rPh sb="2" eb="4">
      <t>タンカ</t>
    </rPh>
    <phoneticPr fontId="23"/>
  </si>
  <si>
    <t>（郵便番号</t>
    <rPh sb="1" eb="3">
      <t>ユウビン</t>
    </rPh>
    <rPh sb="3" eb="5">
      <t>バンゴウ</t>
    </rPh>
    <phoneticPr fontId="23"/>
  </si>
  <si>
    <t>日</t>
    <rPh sb="0" eb="1">
      <t>ニチ</t>
    </rPh>
    <phoneticPr fontId="23"/>
  </si>
  <si>
    <t>法人名</t>
    <rPh sb="0" eb="2">
      <t>ホウジン</t>
    </rPh>
    <rPh sb="2" eb="3">
      <t>メイ</t>
    </rPh>
    <phoneticPr fontId="23"/>
  </si>
  <si>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</si>
  <si>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</si>
  <si>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23"/>
  </si>
  <si>
    <t>月</t>
    <rPh sb="0" eb="1">
      <t>ゲツ</t>
    </rPh>
    <phoneticPr fontId="23"/>
  </si>
  <si>
    <t>様</t>
    <rPh sb="0" eb="1">
      <t>サマ</t>
    </rPh>
    <phoneticPr fontId="23"/>
  </si>
  <si>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</si>
  <si>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</si>
  <si>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</si>
  <si>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3"/>
  </si>
  <si>
    <t>電話番号</t>
    <rPh sb="0" eb="2">
      <t>デンワ</t>
    </rPh>
    <rPh sb="2" eb="4">
      <t>バンゴウ</t>
    </rPh>
    <phoneticPr fontId="23"/>
  </si>
  <si>
    <t>区　　分</t>
    <rPh sb="0" eb="1">
      <t>く</t>
    </rPh>
    <rPh sb="3" eb="4">
      <t>ふん</t>
    </rPh>
    <phoneticPr fontId="3" type="Hiragana"/>
  </si>
  <si>
    <t>職　　名</t>
    <rPh sb="0" eb="1">
      <t>ショク</t>
    </rPh>
    <rPh sb="3" eb="4">
      <t>ナ</t>
    </rPh>
    <phoneticPr fontId="23"/>
  </si>
  <si>
    <t>氏　　名</t>
    <rPh sb="0" eb="1">
      <t>シ</t>
    </rPh>
    <rPh sb="3" eb="4">
      <t>ナ</t>
    </rPh>
    <phoneticPr fontId="23"/>
  </si>
  <si>
    <t>振込口座</t>
    <rPh sb="0" eb="2">
      <t>フリコミ</t>
    </rPh>
    <rPh sb="2" eb="4">
      <t>コウザ</t>
    </rPh>
    <phoneticPr fontId="23"/>
  </si>
  <si>
    <t>申請に関する担当者</t>
    <rPh sb="0" eb="2">
      <t>シンセイ</t>
    </rPh>
    <rPh sb="3" eb="4">
      <t>カン</t>
    </rPh>
    <rPh sb="6" eb="9">
      <t>タントウシャ</t>
    </rPh>
    <phoneticPr fontId="23"/>
  </si>
  <si>
    <t>（別記様式第１号）</t>
    <rPh sb="1" eb="3">
      <t>ベッキ</t>
    </rPh>
    <rPh sb="3" eb="5">
      <t>ヨウシキ</t>
    </rPh>
    <rPh sb="5" eb="6">
      <t>ダイ</t>
    </rPh>
    <rPh sb="7" eb="8">
      <t>ゴウ</t>
    </rPh>
    <phoneticPr fontId="23"/>
  </si>
  <si>
    <t>金融機関コード</t>
    <rPh sb="0" eb="2">
      <t>キンユウ</t>
    </rPh>
    <rPh sb="2" eb="4">
      <t>キカン</t>
    </rPh>
    <phoneticPr fontId="23"/>
  </si>
  <si>
    <t>　　令和</t>
    <rPh sb="2" eb="4">
      <t>レイワ</t>
    </rPh>
    <phoneticPr fontId="23"/>
  </si>
  <si>
    <t>申請額</t>
    <rPh sb="0" eb="3">
      <t>シンセイガク</t>
    </rPh>
    <phoneticPr fontId="23"/>
  </si>
  <si>
    <t>か所</t>
    <rPh sb="1" eb="2">
      <t>ショ</t>
    </rPh>
    <phoneticPr fontId="23"/>
  </si>
  <si>
    <t>誓　約　事　項</t>
    <rPh sb="0" eb="1">
      <t>チカイ</t>
    </rPh>
    <rPh sb="2" eb="3">
      <t>ヤク</t>
    </rPh>
    <rPh sb="4" eb="5">
      <t>コト</t>
    </rPh>
    <rPh sb="6" eb="7">
      <t>コウ</t>
    </rPh>
    <phoneticPr fontId="23"/>
  </si>
  <si>
    <t>　サービス種別・申請金額等の申請内容に相違ない。</t>
  </si>
  <si>
    <t>小　　計</t>
    <rPh sb="0" eb="1">
      <t>ショウ</t>
    </rPh>
    <rPh sb="3" eb="4">
      <t>ケイ</t>
    </rPh>
    <phoneticPr fontId="23"/>
  </si>
  <si>
    <t>開所日</t>
    <rPh sb="0" eb="2">
      <t>カイショ</t>
    </rPh>
    <rPh sb="2" eb="3">
      <t>ビ</t>
    </rPh>
    <phoneticPr fontId="23"/>
  </si>
  <si>
    <t>事業所・施設の名称</t>
    <rPh sb="0" eb="3">
      <t>ジギョウショ</t>
    </rPh>
    <rPh sb="4" eb="6">
      <t>シセツ</t>
    </rPh>
    <rPh sb="7" eb="9">
      <t>メイショウ</t>
    </rPh>
    <phoneticPr fontId="23"/>
  </si>
  <si>
    <t>No.</t>
  </si>
  <si>
    <t>申　請　者</t>
    <rPh sb="0" eb="1">
      <t>サル</t>
    </rPh>
    <rPh sb="2" eb="3">
      <t>ショウ</t>
    </rPh>
    <rPh sb="4" eb="5">
      <t>シャ</t>
    </rPh>
    <phoneticPr fontId="23"/>
  </si>
  <si>
    <t>法人所在地</t>
    <rPh sb="0" eb="2">
      <t>ホウジン</t>
    </rPh>
    <rPh sb="2" eb="5">
      <t>ショザイチ</t>
    </rPh>
    <phoneticPr fontId="23"/>
  </si>
  <si>
    <t>－</t>
  </si>
  <si>
    <t>E-mail</t>
  </si>
  <si>
    <t>通所系</t>
    <rPh sb="0" eb="2">
      <t>ツウショ</t>
    </rPh>
    <rPh sb="2" eb="3">
      <t>ケイ</t>
    </rPh>
    <phoneticPr fontId="23"/>
  </si>
  <si>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3"/>
  </si>
  <si>
    <t>事業所･施設数</t>
    <rPh sb="0" eb="3">
      <t>ジギョウショ</t>
    </rPh>
    <rPh sb="4" eb="6">
      <t>シセツ</t>
    </rPh>
    <rPh sb="6" eb="7">
      <t>スウ</t>
    </rPh>
    <phoneticPr fontId="23"/>
  </si>
  <si>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3"/>
  </si>
  <si>
    <t>通所
定員</t>
    <rPh sb="0" eb="2">
      <t>ツウショ</t>
    </rPh>
    <rPh sb="3" eb="5">
      <t>テイイン</t>
    </rPh>
    <phoneticPr fontId="23"/>
  </si>
  <si>
    <t>事業所・施設の所在地</t>
    <rPh sb="0" eb="3">
      <t>ジギョウショ</t>
    </rPh>
    <rPh sb="4" eb="6">
      <t>シセツ</t>
    </rPh>
    <rPh sb="7" eb="10">
      <t>ショザイチ</t>
    </rPh>
    <phoneticPr fontId="23"/>
  </si>
  <si>
    <t>手順</t>
    <rPh sb="0" eb="2">
      <t>テジュン</t>
    </rPh>
    <phoneticPr fontId="23"/>
  </si>
  <si>
    <t>合　　計</t>
    <rPh sb="0" eb="1">
      <t>ゴウ</t>
    </rPh>
    <rPh sb="3" eb="4">
      <t>ケイ</t>
    </rPh>
    <phoneticPr fontId="23"/>
  </si>
  <si>
    <t>算定額</t>
    <rPh sb="0" eb="2">
      <t>サンテイ</t>
    </rPh>
    <rPh sb="2" eb="3">
      <t>ガク</t>
    </rPh>
    <phoneticPr fontId="23"/>
  </si>
  <si>
    <t>算定額</t>
    <rPh sb="0" eb="3">
      <t>サンテイガク</t>
    </rPh>
    <phoneticPr fontId="23"/>
  </si>
  <si>
    <t>店舗コード</t>
    <rPh sb="0" eb="2">
      <t>テンポ</t>
    </rPh>
    <phoneticPr fontId="23"/>
  </si>
  <si>
    <t>人</t>
    <rPh sb="0" eb="1">
      <t>ニン</t>
    </rPh>
    <phoneticPr fontId="23"/>
  </si>
  <si>
    <t>法人本部の作業</t>
    <rPh sb="0" eb="2">
      <t>ホウジン</t>
    </rPh>
    <rPh sb="2" eb="4">
      <t>ホンブ</t>
    </rPh>
    <rPh sb="5" eb="7">
      <t>サギョウ</t>
    </rPh>
    <phoneticPr fontId="23"/>
  </si>
  <si>
    <t>　添付書類</t>
    <rPh sb="1" eb="3">
      <t>テンプ</t>
    </rPh>
    <rPh sb="3" eb="5">
      <t>ショルイ</t>
    </rPh>
    <phoneticPr fontId="23"/>
  </si>
  <si>
    <t>代表者の職・氏名</t>
  </si>
  <si>
    <t>自立訓練（生活訓練）</t>
    <rPh sb="0" eb="2">
      <t>ジリツ</t>
    </rPh>
    <rPh sb="2" eb="4">
      <t>クンレン</t>
    </rPh>
    <rPh sb="5" eb="7">
      <t>セイカツ</t>
    </rPh>
    <rPh sb="7" eb="9">
      <t>クンレン</t>
    </rPh>
    <phoneticPr fontId="23"/>
  </si>
  <si>
    <t>Excelファイル名を代表となる事業所の事業所番号に変更</t>
  </si>
  <si>
    <t>開設日</t>
    <rPh sb="0" eb="3">
      <t>カイセツビ</t>
    </rPh>
    <phoneticPr fontId="23"/>
  </si>
  <si>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3"/>
  </si>
  <si>
    <t>申請額</t>
    <rPh sb="0" eb="2">
      <t>シンセイ</t>
    </rPh>
    <rPh sb="2" eb="3">
      <t>ガク</t>
    </rPh>
    <phoneticPr fontId="23"/>
  </si>
  <si>
    <t>普通</t>
    <rPh sb="0" eb="2">
      <t>フツウ</t>
    </rPh>
    <phoneticPr fontId="23"/>
  </si>
  <si>
    <t>ゆうちょ銀行</t>
    <rPh sb="4" eb="6">
      <t>ギンコウ</t>
    </rPh>
    <phoneticPr fontId="23"/>
  </si>
  <si>
    <t>記号</t>
    <rPh sb="0" eb="2">
      <t>キゴウ</t>
    </rPh>
    <phoneticPr fontId="23"/>
  </si>
  <si>
    <t>番号</t>
    <rPh sb="0" eb="2">
      <t>バンゴウ</t>
    </rPh>
    <phoneticPr fontId="23"/>
  </si>
  <si>
    <t>申請日における通所定員</t>
    <rPh sb="0" eb="3">
      <t>しんせいび</t>
    </rPh>
    <rPh sb="7" eb="9">
      <t>つうしょ</t>
    </rPh>
    <rPh sb="9" eb="11">
      <t>ていいん</t>
    </rPh>
    <phoneticPr fontId="3" type="Hiragana"/>
  </si>
  <si>
    <t>　（１）施設別申請額一覧（別紙１）</t>
    <rPh sb="4" eb="6">
      <t>シセツ</t>
    </rPh>
    <rPh sb="6" eb="7">
      <t>ベツ</t>
    </rPh>
    <rPh sb="7" eb="10">
      <t>シンセイガク</t>
    </rPh>
    <rPh sb="10" eb="12">
      <t>イチラン</t>
    </rPh>
    <rPh sb="13" eb="15">
      <t>ベッシ</t>
    </rPh>
    <phoneticPr fontId="23"/>
  </si>
  <si>
    <t>　（２）施設別個票（別紙２）</t>
    <rPh sb="4" eb="6">
      <t>シセツ</t>
    </rPh>
    <rPh sb="6" eb="7">
      <t>ベツ</t>
    </rPh>
    <rPh sb="7" eb="9">
      <t>コヒョウ</t>
    </rPh>
    <rPh sb="10" eb="12">
      <t>ベッシ</t>
    </rPh>
    <phoneticPr fontId="23"/>
  </si>
  <si>
    <t>施設別申請額一覧（別紙１）</t>
    <rPh sb="0" eb="2">
      <t>シセツ</t>
    </rPh>
    <rPh sb="2" eb="3">
      <t>ベツ</t>
    </rPh>
    <rPh sb="3" eb="6">
      <t>シンセイガク</t>
    </rPh>
    <rPh sb="6" eb="8">
      <t>イチラン</t>
    </rPh>
    <rPh sb="9" eb="11">
      <t>ベッシ</t>
    </rPh>
    <phoneticPr fontId="23"/>
  </si>
  <si>
    <t>施設別個票（別紙２）</t>
    <rPh sb="0" eb="2">
      <t>シセツ</t>
    </rPh>
    <rPh sb="2" eb="3">
      <t>ベツ</t>
    </rPh>
    <rPh sb="3" eb="5">
      <t>コヒョウ</t>
    </rPh>
    <rPh sb="6" eb="8">
      <t>ベッシ</t>
    </rPh>
    <phoneticPr fontId="23"/>
  </si>
  <si>
    <t>短期入所</t>
    <rPh sb="0" eb="2">
      <t>たんき</t>
    </rPh>
    <rPh sb="2" eb="4">
      <t>にゅうしょ</t>
    </rPh>
    <phoneticPr fontId="3" type="Hiragana"/>
  </si>
  <si>
    <t>人</t>
    <rPh sb="0" eb="1">
      <t>にん</t>
    </rPh>
    <phoneticPr fontId="3" type="Hiragana"/>
  </si>
  <si>
    <t>→交付決定通知送付先〒</t>
    <rPh sb="1" eb="3">
      <t>こうふ</t>
    </rPh>
    <rPh sb="3" eb="5">
      <t>けってい</t>
    </rPh>
    <rPh sb="5" eb="7">
      <t>つうち</t>
    </rPh>
    <rPh sb="7" eb="10">
      <t>そうふさき</t>
    </rPh>
    <phoneticPr fontId="3" type="Hiragana"/>
  </si>
  <si>
    <t>入所
定員②</t>
    <rPh sb="0" eb="2">
      <t>ニュウショ</t>
    </rPh>
    <rPh sb="3" eb="5">
      <t>テイイン</t>
    </rPh>
    <phoneticPr fontId="23"/>
  </si>
  <si>
    <t>運営月数</t>
    <rPh sb="0" eb="2">
      <t>ウンエイ</t>
    </rPh>
    <rPh sb="2" eb="3">
      <t>ゲツ</t>
    </rPh>
    <rPh sb="3" eb="4">
      <t>スウ</t>
    </rPh>
    <phoneticPr fontId="23"/>
  </si>
  <si>
    <t>月</t>
    <rPh sb="0" eb="1">
      <t>つき</t>
    </rPh>
    <phoneticPr fontId="3" type="Hiragana"/>
  </si>
  <si>
    <t>代表者職・氏名</t>
    <rPh sb="0" eb="3">
      <t>ダイヒョウシャ</t>
    </rPh>
    <rPh sb="3" eb="4">
      <t>ショク</t>
    </rPh>
    <rPh sb="5" eb="6">
      <t>シ</t>
    </rPh>
    <rPh sb="6" eb="7">
      <t>メイ</t>
    </rPh>
    <phoneticPr fontId="23"/>
  </si>
  <si>
    <t>申請額（通所）</t>
    <rPh sb="0" eb="2">
      <t>シンセイ</t>
    </rPh>
    <rPh sb="2" eb="3">
      <t>ガク</t>
    </rPh>
    <rPh sb="4" eb="6">
      <t>ツウショ</t>
    </rPh>
    <phoneticPr fontId="23"/>
  </si>
  <si>
    <t>定員
（通所）</t>
    <rPh sb="0" eb="2">
      <t>ていいん</t>
    </rPh>
    <rPh sb="4" eb="6">
      <t>つうしょ</t>
    </rPh>
    <phoneticPr fontId="3" type="Hiragana"/>
  </si>
  <si>
    <t>基準単価
（通所）</t>
    <rPh sb="0" eb="2">
      <t>キジュン</t>
    </rPh>
    <rPh sb="2" eb="4">
      <t>タンカ</t>
    </rPh>
    <rPh sb="6" eb="8">
      <t>ツウショ</t>
    </rPh>
    <phoneticPr fontId="23"/>
  </si>
  <si>
    <t>福祉型障害児入所施設</t>
    <rPh sb="0" eb="3">
      <t>ふくしがた</t>
    </rPh>
    <rPh sb="3" eb="6">
      <t>しょうがいじ</t>
    </rPh>
    <rPh sb="6" eb="8">
      <t>にゅうしょ</t>
    </rPh>
    <rPh sb="8" eb="10">
      <t>しせつ</t>
    </rPh>
    <phoneticPr fontId="3" type="Hiragana"/>
  </si>
  <si>
    <t>申請担当者職名</t>
    <rPh sb="0" eb="2">
      <t>しんせい</t>
    </rPh>
    <rPh sb="2" eb="5">
      <t>たんとうしゃ</t>
    </rPh>
    <rPh sb="5" eb="7">
      <t>しょくめい</t>
    </rPh>
    <phoneticPr fontId="3" type="Hiragana"/>
  </si>
  <si>
    <t>運営月数
（通所）</t>
    <rPh sb="0" eb="2">
      <t>ウンエイ</t>
    </rPh>
    <rPh sb="2" eb="3">
      <t>ツキ</t>
    </rPh>
    <rPh sb="3" eb="4">
      <t>スウ</t>
    </rPh>
    <rPh sb="6" eb="8">
      <t>ツウショ</t>
    </rPh>
    <phoneticPr fontId="23"/>
  </si>
  <si>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3"/>
  </si>
  <si>
    <t>月</t>
    <rPh sb="0" eb="1">
      <t>がつ</t>
    </rPh>
    <phoneticPr fontId="3" type="Hiragana"/>
  </si>
  <si>
    <t>施設数</t>
    <rPh sb="0" eb="2">
      <t>しせつ</t>
    </rPh>
    <rPh sb="2" eb="3">
      <t>すう</t>
    </rPh>
    <phoneticPr fontId="3" type="Hiragana"/>
  </si>
  <si>
    <t>宿泊型自立訓練</t>
    <rPh sb="0" eb="3">
      <t>しゅくはくがた</t>
    </rPh>
    <rPh sb="3" eb="5">
      <t>じりつ</t>
    </rPh>
    <rPh sb="5" eb="7">
      <t>くんれん</t>
    </rPh>
    <phoneticPr fontId="3" type="Hiragana"/>
  </si>
  <si>
    <t>申請額</t>
    <rPh sb="0" eb="3">
      <t>しんせいがく</t>
    </rPh>
    <phoneticPr fontId="3" type="Hiragana"/>
  </si>
  <si>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</si>
  <si>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</si>
  <si>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</si>
  <si>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</si>
  <si>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</si>
  <si>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</si>
  <si>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</si>
  <si>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</si>
  <si>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</si>
  <si>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入所
定員①</t>
    <rPh sb="0" eb="2">
      <t>ニュウショ</t>
    </rPh>
    <rPh sb="3" eb="5">
      <t>テイイン</t>
    </rPh>
    <phoneticPr fontId="23"/>
  </si>
  <si>
    <t>請　求　書</t>
    <rPh sb="0" eb="1">
      <t>ショウ</t>
    </rPh>
    <rPh sb="2" eb="3">
      <t>モトム</t>
    </rPh>
    <rPh sb="4" eb="5">
      <t>ショ</t>
    </rPh>
    <phoneticPr fontId="23"/>
  </si>
  <si>
    <t>【債権者】</t>
    <rPh sb="1" eb="4">
      <t>サイケンシャ</t>
    </rPh>
    <phoneticPr fontId="23"/>
  </si>
  <si>
    <t>郵便番号</t>
    <rPh sb="0" eb="2">
      <t>ユウビン</t>
    </rPh>
    <rPh sb="2" eb="4">
      <t>バンゴウ</t>
    </rPh>
    <phoneticPr fontId="23"/>
  </si>
  <si>
    <t>住所</t>
    <rPh sb="0" eb="1">
      <t>ジュウ</t>
    </rPh>
    <rPh sb="1" eb="2">
      <t>ショ</t>
    </rPh>
    <phoneticPr fontId="23"/>
  </si>
  <si>
    <t>【振込先口座】</t>
    <rPh sb="1" eb="4">
      <t>フリコミサキ</t>
    </rPh>
    <rPh sb="4" eb="6">
      <t>コウザ</t>
    </rPh>
    <phoneticPr fontId="23"/>
  </si>
  <si>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</si>
  <si>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3"/>
  </si>
  <si>
    <t>口座番号</t>
    <rPh sb="0" eb="2">
      <t>コウザ</t>
    </rPh>
    <rPh sb="2" eb="4">
      <t>バンゴウ</t>
    </rPh>
    <phoneticPr fontId="23"/>
  </si>
  <si>
    <t>請　求　金　額</t>
    <rPh sb="0" eb="1">
      <t>ショウ</t>
    </rPh>
    <rPh sb="2" eb="3">
      <t>モトム</t>
    </rPh>
    <rPh sb="4" eb="5">
      <t>カネ</t>
    </rPh>
    <rPh sb="6" eb="7">
      <t>ガク</t>
    </rPh>
    <phoneticPr fontId="23"/>
  </si>
  <si>
    <t>金融機関名</t>
    <rPh sb="0" eb="2">
      <t>キンユウ</t>
    </rPh>
    <rPh sb="2" eb="4">
      <t>キカン</t>
    </rPh>
    <rPh sb="4" eb="5">
      <t>メイ</t>
    </rPh>
    <phoneticPr fontId="23"/>
  </si>
  <si>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23"/>
  </si>
  <si>
    <t>\</t>
  </si>
  <si>
    <t>令和　　 年　　 月　　 日</t>
    <rPh sb="0" eb="2">
      <t>レイワ</t>
    </rPh>
    <rPh sb="5" eb="6">
      <t>ネン</t>
    </rPh>
    <rPh sb="9" eb="10">
      <t>ガツ</t>
    </rPh>
    <rPh sb="13" eb="14">
      <t>ニチ</t>
    </rPh>
    <phoneticPr fontId="23"/>
  </si>
  <si>
    <t>支店名</t>
    <rPh sb="0" eb="3">
      <t>シテンメイ</t>
    </rPh>
    <phoneticPr fontId="23"/>
  </si>
  <si>
    <t>電話番号</t>
  </si>
  <si>
    <t>預 金 種 別</t>
    <rPh sb="0" eb="1">
      <t>アズカリ</t>
    </rPh>
    <rPh sb="2" eb="3">
      <t>キン</t>
    </rPh>
    <rPh sb="4" eb="5">
      <t>タネ</t>
    </rPh>
    <rPh sb="6" eb="7">
      <t>ベツ</t>
    </rPh>
    <phoneticPr fontId="23"/>
  </si>
  <si>
    <t>貯蓄</t>
    <rPh sb="0" eb="2">
      <t>チョチク</t>
    </rPh>
    <phoneticPr fontId="23"/>
  </si>
  <si>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</si>
  <si>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</si>
  <si>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</si>
  <si>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3"/>
  </si>
  <si>
    <t>　←番号が８桁ない場合は右詰で記入</t>
  </si>
  <si>
    <t>施設数（入所①）</t>
    <rPh sb="0" eb="3">
      <t>しせつすう</t>
    </rPh>
    <rPh sb="4" eb="6">
      <t>にゅうしょ</t>
    </rPh>
    <phoneticPr fontId="3" type="Hiragana"/>
  </si>
  <si>
    <r>
      <t xml:space="preserve">「請求書」の必要事項を入力
</t>
    </r>
    <r>
      <rPr>
        <b/>
        <u/>
        <sz val="10"/>
        <color theme="1"/>
        <rFont val="ＭＳ 明朝"/>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23"/>
  </si>
  <si>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3"/>
  </si>
  <si>
    <t>共同生活援助（外部サービス利用型）</t>
    <rPh sb="0" eb="2">
      <t>きょうどう</t>
    </rPh>
    <rPh sb="2" eb="4">
      <t>せいかつ</t>
    </rPh>
    <rPh sb="4" eb="6">
      <t>えんじょ</t>
    </rPh>
    <rPh sb="7" eb="9">
      <t>がいぶ</t>
    </rPh>
    <rPh sb="13" eb="15">
      <t>りよう</t>
    </rPh>
    <rPh sb="15" eb="16">
      <t>がた</t>
    </rPh>
    <phoneticPr fontId="3" type="Hiragana"/>
  </si>
  <si>
    <t>ゆうちょ銀行の場合（通帳に表記されている記号５桁及び番号８桁を記入）</t>
    <rPh sb="7" eb="9">
      <t>バアイ</t>
    </rPh>
    <phoneticPr fontId="23"/>
  </si>
  <si>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</si>
  <si>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</si>
  <si>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</si>
  <si>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生活介護</t>
    <rPh sb="0" eb="2">
      <t>せいかつ</t>
    </rPh>
    <rPh sb="2" eb="4">
      <t>かいご</t>
    </rPh>
    <phoneticPr fontId="3" type="Hiragana"/>
  </si>
  <si>
    <t>定員
（入所①）</t>
    <rPh sb="0" eb="2">
      <t>テイイン</t>
    </rPh>
    <rPh sb="4" eb="6">
      <t>ニュウショ</t>
    </rPh>
    <phoneticPr fontId="23"/>
  </si>
  <si>
    <t>申請内訳</t>
    <rPh sb="0" eb="2">
      <t>シンセイ</t>
    </rPh>
    <rPh sb="2" eb="4">
      <t>ウチワケ</t>
    </rPh>
    <phoneticPr fontId="23"/>
  </si>
  <si>
    <t>運営月数
（入所②）</t>
    <rPh sb="0" eb="2">
      <t>ウンエイ</t>
    </rPh>
    <rPh sb="2" eb="3">
      <t>ツキ</t>
    </rPh>
    <rPh sb="3" eb="4">
      <t>スウ</t>
    </rPh>
    <rPh sb="6" eb="8">
      <t>ニュウショ</t>
    </rPh>
    <phoneticPr fontId="23"/>
  </si>
  <si>
    <t>円</t>
    <rPh sb="0" eb="1">
      <t>エン</t>
    </rPh>
    <phoneticPr fontId="23"/>
  </si>
  <si>
    <t>円</t>
  </si>
  <si>
    <t>放課後等デイサービス</t>
    <rPh sb="0" eb="3">
      <t>ホウカゴ</t>
    </rPh>
    <rPh sb="3" eb="4">
      <t>トウ</t>
    </rPh>
    <phoneticPr fontId="23"/>
  </si>
  <si>
    <t>連絡先ＴＥＬ</t>
    <rPh sb="0" eb="3">
      <t>れんらくさき</t>
    </rPh>
    <phoneticPr fontId="3" type="Hiragana"/>
  </si>
  <si>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</si>
  <si>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</si>
  <si>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</si>
  <si>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</si>
  <si>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</si>
  <si>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</si>
  <si>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</si>
  <si>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就労継続支援Ａ型</t>
    <rPh sb="0" eb="2">
      <t>シュウロウ</t>
    </rPh>
    <rPh sb="2" eb="4">
      <t>ケイゾク</t>
    </rPh>
    <rPh sb="4" eb="6">
      <t>シエン</t>
    </rPh>
    <rPh sb="7" eb="8">
      <t>ガタ</t>
    </rPh>
    <phoneticPr fontId="23"/>
  </si>
  <si>
    <t>就労継続支援Ｂ型</t>
    <rPh sb="0" eb="2">
      <t>シュウロウ</t>
    </rPh>
    <rPh sb="2" eb="4">
      <t>ケイゾク</t>
    </rPh>
    <rPh sb="4" eb="6">
      <t>シエン</t>
    </rPh>
    <rPh sb="7" eb="8">
      <t>ガタ</t>
    </rPh>
    <phoneticPr fontId="23"/>
  </si>
  <si>
    <t>事業所番号</t>
    <rPh sb="0" eb="3">
      <t>ジギョウショ</t>
    </rPh>
    <rPh sb="3" eb="5">
      <t>バンゴウ</t>
    </rPh>
    <phoneticPr fontId="23"/>
  </si>
  <si>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</si>
  <si>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</si>
  <si>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</si>
  <si>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</si>
  <si>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</si>
  <si>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</si>
  <si>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</si>
  <si>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</si>
  <si>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</si>
  <si>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</si>
  <si>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</si>
  <si>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法人所在地</t>
    <rPh sb="0" eb="2">
      <t>ほうじん</t>
    </rPh>
    <rPh sb="2" eb="5">
      <t>しょざいち</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</si>
  <si>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</si>
  <si>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</si>
  <si>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</si>
  <si>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</si>
  <si>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</si>
  <si>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</si>
  <si>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申請額（入所①）</t>
    <rPh sb="0" eb="2">
      <t>シンセイ</t>
    </rPh>
    <rPh sb="2" eb="3">
      <t>ガク</t>
    </rPh>
    <rPh sb="4" eb="6">
      <t>ニュウショ</t>
    </rPh>
    <phoneticPr fontId="23"/>
  </si>
  <si>
    <t>運営月数
（入所①）</t>
    <rPh sb="0" eb="2">
      <t>ウンエイ</t>
    </rPh>
    <rPh sb="2" eb="3">
      <t>ツキ</t>
    </rPh>
    <rPh sb="3" eb="4">
      <t>スウ</t>
    </rPh>
    <rPh sb="6" eb="8">
      <t>ニュウショ</t>
    </rPh>
    <phoneticPr fontId="23"/>
  </si>
  <si>
    <t>申請額（入所②）</t>
    <rPh sb="0" eb="2">
      <t>シンセイ</t>
    </rPh>
    <rPh sb="2" eb="3">
      <t>ガク</t>
    </rPh>
    <rPh sb="4" eb="6">
      <t>ニュウショ</t>
    </rPh>
    <phoneticPr fontId="23"/>
  </si>
  <si>
    <t>基準単価
（入所②）</t>
    <rPh sb="0" eb="2">
      <t>キジュン</t>
    </rPh>
    <rPh sb="2" eb="4">
      <t>タンカ</t>
    </rPh>
    <rPh sb="6" eb="8">
      <t>ニュウショ</t>
    </rPh>
    <phoneticPr fontId="23"/>
  </si>
  <si>
    <t>基準単価
（入所①）</t>
    <rPh sb="0" eb="2">
      <t>キジュン</t>
    </rPh>
    <rPh sb="2" eb="4">
      <t>タンカ</t>
    </rPh>
    <rPh sb="6" eb="8">
      <t>ニュウショ</t>
    </rPh>
    <phoneticPr fontId="23"/>
  </si>
  <si>
    <t>定員
（入所②）</t>
    <rPh sb="0" eb="2">
      <t>テイイン</t>
    </rPh>
    <rPh sb="4" eb="6">
      <t>ニュウショ</t>
    </rPh>
    <phoneticPr fontId="23"/>
  </si>
  <si>
    <t>入所系②</t>
    <rPh sb="0" eb="2">
      <t>ニュウショ</t>
    </rPh>
    <rPh sb="2" eb="3">
      <t>ケイ</t>
    </rPh>
    <phoneticPr fontId="23"/>
  </si>
  <si>
    <t>入所系①</t>
  </si>
  <si>
    <r>
      <t>共同生活援助（外部サービス</t>
    </r>
    <r>
      <rPr>
        <sz val="11"/>
        <color theme="1"/>
        <rFont val="ＭＳ Ｐゴシック"/>
        <family val="3"/>
        <charset val="128"/>
      </rPr>
      <t>利用型）</t>
    </r>
    <rPh sb="0" eb="2">
      <t>きょうどう</t>
    </rPh>
    <rPh sb="2" eb="4">
      <t>せいかつ</t>
    </rPh>
    <rPh sb="4" eb="6">
      <t>えんじょ</t>
    </rPh>
    <rPh sb="7" eb="9">
      <t>がいぶ</t>
    </rPh>
    <rPh sb="13" eb="15">
      <t>りよう</t>
    </rPh>
    <rPh sb="15" eb="16">
      <t>がた</t>
    </rPh>
    <phoneticPr fontId="3" type="Hiragana"/>
  </si>
  <si>
    <t>施設数（入所②）</t>
    <rPh sb="0" eb="3">
      <t>しせつすう</t>
    </rPh>
    <rPh sb="4" eb="6">
      <t>にゅうしょ</t>
    </rPh>
    <phoneticPr fontId="3" type="Hiragana"/>
  </si>
  <si>
    <t>就労選択支援</t>
    <rPh sb="0" eb="6">
      <t>しゅうろうせんたくしえん</t>
    </rPh>
    <phoneticPr fontId="3" type="Hiragana"/>
  </si>
  <si>
    <t>就労選択支援</t>
    <rPh sb="0" eb="6">
      <t>シュウロウセンタクシエン</t>
    </rPh>
    <phoneticPr fontId="23"/>
  </si>
  <si>
    <t>様式第１０３号</t>
    <rPh sb="0" eb="2">
      <t>ヨウシキ</t>
    </rPh>
    <rPh sb="2" eb="3">
      <t>ダイ</t>
    </rPh>
    <rPh sb="6" eb="7">
      <t>ゴウ</t>
    </rPh>
    <phoneticPr fontId="53"/>
  </si>
  <si>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53"/>
  </si>
  <si>
    <t>令和●年●月●日</t>
    <rPh sb="0" eb="2">
      <t>レイワ</t>
    </rPh>
    <rPh sb="3" eb="4">
      <t>ネン</t>
    </rPh>
    <rPh sb="5" eb="6">
      <t>ガツ</t>
    </rPh>
    <rPh sb="7" eb="8">
      <t>ニチ</t>
    </rPh>
    <phoneticPr fontId="53"/>
  </si>
  <si>
    <t>　　小坂町長　細　越　　満　　　様</t>
    <rPh sb="2" eb="4">
      <t>コサカ</t>
    </rPh>
    <rPh sb="4" eb="6">
      <t>チョウチョウ</t>
    </rPh>
    <rPh sb="7" eb="8">
      <t>ホソ</t>
    </rPh>
    <rPh sb="9" eb="10">
      <t>コシ</t>
    </rPh>
    <rPh sb="12" eb="13">
      <t>ミツル</t>
    </rPh>
    <rPh sb="16" eb="17">
      <t>サマ</t>
    </rPh>
    <phoneticPr fontId="53"/>
  </si>
  <si>
    <t>補助事業者</t>
    <rPh sb="0" eb="2">
      <t>ホジョ</t>
    </rPh>
    <rPh sb="2" eb="5">
      <t>ジギョウシャ</t>
    </rPh>
    <phoneticPr fontId="53"/>
  </si>
  <si>
    <t>　住　所</t>
    <rPh sb="1" eb="2">
      <t>ジュウ</t>
    </rPh>
    <rPh sb="3" eb="4">
      <t>ショ</t>
    </rPh>
    <phoneticPr fontId="53"/>
  </si>
  <si>
    <t>●●●</t>
    <phoneticPr fontId="53"/>
  </si>
  <si>
    <t>　氏　名</t>
    <rPh sb="1" eb="2">
      <t>シ</t>
    </rPh>
    <rPh sb="3" eb="4">
      <t>ナ</t>
    </rPh>
    <phoneticPr fontId="53"/>
  </si>
  <si>
    <t>←押印不要</t>
    <rPh sb="1" eb="3">
      <t>オウイン</t>
    </rPh>
    <rPh sb="3" eb="5">
      <t>フヨウ</t>
    </rPh>
    <phoneticPr fontId="53"/>
  </si>
  <si>
    <t>　下記のとおり補助金額等を交付されるよう申請します。</t>
    <rPh sb="1" eb="3">
      <t>カキ</t>
    </rPh>
    <rPh sb="7" eb="10">
      <t>ホジョキン</t>
    </rPh>
    <rPh sb="10" eb="12">
      <t>ガクトウ</t>
    </rPh>
    <rPh sb="13" eb="15">
      <t>コウフ</t>
    </rPh>
    <rPh sb="20" eb="22">
      <t>シンセイ</t>
    </rPh>
    <phoneticPr fontId="53"/>
  </si>
  <si>
    <t>記</t>
    <rPh sb="0" eb="1">
      <t>キ</t>
    </rPh>
    <phoneticPr fontId="53"/>
  </si>
  <si>
    <t>　１．補助事業の目的</t>
    <rPh sb="3" eb="5">
      <t>ホジョ</t>
    </rPh>
    <rPh sb="5" eb="7">
      <t>ジギョウ</t>
    </rPh>
    <rPh sb="8" eb="10">
      <t>モクテキ</t>
    </rPh>
    <phoneticPr fontId="53"/>
  </si>
  <si>
    <t>令和７年度障害者支援施設等物価高騰対策事業（入所・通所系）</t>
    <rPh sb="0" eb="2">
      <t>レイワ</t>
    </rPh>
    <rPh sb="3" eb="5">
      <t>ネンド</t>
    </rPh>
    <rPh sb="5" eb="8">
      <t>ショウガイシャ</t>
    </rPh>
    <rPh sb="8" eb="12">
      <t>シエンシセツ</t>
    </rPh>
    <rPh sb="12" eb="13">
      <t>トウ</t>
    </rPh>
    <rPh sb="13" eb="15">
      <t>ブッカ</t>
    </rPh>
    <rPh sb="15" eb="17">
      <t>コウトウ</t>
    </rPh>
    <rPh sb="17" eb="19">
      <t>タイサク</t>
    </rPh>
    <rPh sb="19" eb="21">
      <t>ジギョウ</t>
    </rPh>
    <rPh sb="22" eb="24">
      <t>ニュウショ</t>
    </rPh>
    <rPh sb="25" eb="27">
      <t>ツウショ</t>
    </rPh>
    <rPh sb="27" eb="28">
      <t>ケイ</t>
    </rPh>
    <phoneticPr fontId="53"/>
  </si>
  <si>
    <t>　２．補助事業等の内容及び経費の配分</t>
    <rPh sb="3" eb="5">
      <t>ホジョ</t>
    </rPh>
    <rPh sb="5" eb="7">
      <t>ジギョウ</t>
    </rPh>
    <rPh sb="7" eb="8">
      <t>トウ</t>
    </rPh>
    <rPh sb="9" eb="11">
      <t>ナイヨウ</t>
    </rPh>
    <rPh sb="11" eb="12">
      <t>オヨ</t>
    </rPh>
    <rPh sb="13" eb="15">
      <t>ケイヒ</t>
    </rPh>
    <rPh sb="16" eb="18">
      <t>ハイブン</t>
    </rPh>
    <phoneticPr fontId="53"/>
  </si>
  <si>
    <t>　</t>
    <phoneticPr fontId="53"/>
  </si>
  <si>
    <t>食材料費に対する物価高騰支援</t>
    <rPh sb="0" eb="1">
      <t>ショク</t>
    </rPh>
    <rPh sb="1" eb="4">
      <t>ザイリョウヒ</t>
    </rPh>
    <rPh sb="5" eb="6">
      <t>タイ</t>
    </rPh>
    <rPh sb="8" eb="10">
      <t>ブッカ</t>
    </rPh>
    <rPh sb="10" eb="12">
      <t>コウトウ</t>
    </rPh>
    <rPh sb="12" eb="14">
      <t>シエン</t>
    </rPh>
    <phoneticPr fontId="53"/>
  </si>
  <si>
    <t>　３．補助金等交付申請額</t>
    <rPh sb="3" eb="6">
      <t>ホジョキン</t>
    </rPh>
    <rPh sb="6" eb="7">
      <t>トウ</t>
    </rPh>
    <rPh sb="7" eb="9">
      <t>コウフ</t>
    </rPh>
    <rPh sb="9" eb="12">
      <t>シンセイガク</t>
    </rPh>
    <phoneticPr fontId="53"/>
  </si>
  <si>
    <t>￥</t>
    <phoneticPr fontId="53"/>
  </si>
  <si>
    <t>円也</t>
    <rPh sb="0" eb="1">
      <t>エン</t>
    </rPh>
    <rPh sb="1" eb="2">
      <t>ナリ</t>
    </rPh>
    <phoneticPr fontId="53"/>
  </si>
  <si>
    <t>←総括表の申請額を記載</t>
    <rPh sb="1" eb="3">
      <t>ソウカツ</t>
    </rPh>
    <rPh sb="3" eb="4">
      <t>ヒョウ</t>
    </rPh>
    <rPh sb="5" eb="8">
      <t>シンセイガク</t>
    </rPh>
    <rPh sb="9" eb="11">
      <t>キサイ</t>
    </rPh>
    <phoneticPr fontId="53"/>
  </si>
  <si>
    <t>　４．補助事業等の実施期間</t>
    <rPh sb="3" eb="5">
      <t>ホジョ</t>
    </rPh>
    <rPh sb="5" eb="7">
      <t>ジギョウ</t>
    </rPh>
    <rPh sb="7" eb="8">
      <t>トウ</t>
    </rPh>
    <rPh sb="9" eb="11">
      <t>ジッシ</t>
    </rPh>
    <rPh sb="11" eb="13">
      <t>キカン</t>
    </rPh>
    <phoneticPr fontId="53"/>
  </si>
  <si>
    <t>自</t>
    <rPh sb="0" eb="1">
      <t>ジ</t>
    </rPh>
    <phoneticPr fontId="53"/>
  </si>
  <si>
    <t>至</t>
    <rPh sb="0" eb="1">
      <t>イタ</t>
    </rPh>
    <phoneticPr fontId="53"/>
  </si>
  <si>
    <t>←自の期間は申請日を記載</t>
    <rPh sb="1" eb="2">
      <t>ジ</t>
    </rPh>
    <rPh sb="3" eb="5">
      <t>キカン</t>
    </rPh>
    <rPh sb="6" eb="9">
      <t>シンセイビ</t>
    </rPh>
    <rPh sb="10" eb="12">
      <t>キサイ</t>
    </rPh>
    <phoneticPr fontId="53"/>
  </si>
  <si>
    <t>　５．その他必要な事項</t>
    <rPh sb="5" eb="6">
      <t>タ</t>
    </rPh>
    <rPh sb="6" eb="8">
      <t>ヒツヨウ</t>
    </rPh>
    <rPh sb="9" eb="11">
      <t>ジコウ</t>
    </rPh>
    <phoneticPr fontId="53"/>
  </si>
  <si>
    <t>令和７年度小坂町障害者支援施設等物価高騰対策事業費補助金</t>
    <rPh sb="5" eb="8">
      <t>コサカマチ</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23"/>
  </si>
  <si>
    <r>
      <t xml:space="preserve">
</t>
    </r>
    <r>
      <rPr>
        <b/>
        <sz val="10"/>
        <color theme="1"/>
        <rFont val="ＭＳ 明朝"/>
        <family val="1"/>
        <charset val="128"/>
      </rPr>
      <t>小坂町福祉課</t>
    </r>
    <r>
      <rPr>
        <b/>
        <sz val="10"/>
        <color theme="1"/>
        <rFont val="ＭＳ ゴシック"/>
        <family val="3"/>
        <charset val="128"/>
      </rPr>
      <t xml:space="preserve">へ下記の書類一式を郵送
</t>
    </r>
    <r>
      <rPr>
        <sz val="10"/>
        <color theme="1"/>
        <rFont val="ＭＳ 明朝"/>
        <family val="1"/>
        <charset val="128"/>
      </rPr>
      <t>・</t>
    </r>
    <r>
      <rPr>
        <b/>
        <sz val="10"/>
        <color theme="1"/>
        <rFont val="ＭＳ ゴシック"/>
        <family val="3"/>
        <charset val="128"/>
      </rPr>
      <t>申請書及び</t>
    </r>
    <r>
      <rPr>
        <sz val="10"/>
        <color theme="1"/>
        <rFont val="ＭＳ 明朝"/>
        <family val="1"/>
        <charset val="128"/>
      </rPr>
      <t>請求書（通帳のコピーを添付）を紙媒体で提出
※申請者と振込先の口座名義が違う場合は委任状も紙媒体で提出（委任状は押印が必要）
※ＣＤ等の盤面に法人名と申請年月日をフェルトペン等で記入
※封筒に「物価高騰対策事業費補助金　関係書類在中」と明記
※他の書類を同封しないでください。
※</t>
    </r>
    <r>
      <rPr>
        <u/>
        <sz val="10"/>
        <color theme="1"/>
        <rFont val="ＭＳ 明朝"/>
        <family val="1"/>
        <charset val="128"/>
      </rPr>
      <t>郵送の場合も電子データの提出をお願いいたします。</t>
    </r>
    <rPh sb="8" eb="10">
      <t>カキ</t>
    </rPh>
    <rPh sb="11" eb="13">
      <t>ショルイ</t>
    </rPh>
    <rPh sb="13" eb="15">
      <t>イッシキ</t>
    </rPh>
    <rPh sb="16" eb="18">
      <t>ユウソウ</t>
    </rPh>
    <rPh sb="20" eb="23">
      <t>シンセイショ</t>
    </rPh>
    <rPh sb="23" eb="24">
      <t>オヨ</t>
    </rPh>
    <rPh sb="25" eb="28">
      <t>セイキュウショ</t>
    </rPh>
    <rPh sb="29" eb="31">
      <t>ツウチョウ</t>
    </rPh>
    <rPh sb="36" eb="38">
      <t>テンプ</t>
    </rPh>
    <rPh sb="40" eb="41">
      <t>カミ</t>
    </rPh>
    <rPh sb="41" eb="43">
      <t>バイタイ</t>
    </rPh>
    <rPh sb="44" eb="46">
      <t>テイシュツ</t>
    </rPh>
    <rPh sb="48" eb="51">
      <t>シンセイシャ</t>
    </rPh>
    <rPh sb="52" eb="54">
      <t>フリコミ</t>
    </rPh>
    <rPh sb="54" eb="55">
      <t>サキ</t>
    </rPh>
    <rPh sb="56" eb="58">
      <t>コウザ</t>
    </rPh>
    <rPh sb="58" eb="60">
      <t>メイギ</t>
    </rPh>
    <rPh sb="61" eb="62">
      <t>チガ</t>
    </rPh>
    <rPh sb="63" eb="65">
      <t>バアイ</t>
    </rPh>
    <rPh sb="66" eb="69">
      <t>イニンジョウ</t>
    </rPh>
    <rPh sb="70" eb="71">
      <t>カミ</t>
    </rPh>
    <rPh sb="71" eb="73">
      <t>バイタイ</t>
    </rPh>
    <rPh sb="74" eb="76">
      <t>テイシュツ</t>
    </rPh>
    <rPh sb="77" eb="80">
      <t>イニンジョウ</t>
    </rPh>
    <rPh sb="81" eb="83">
      <t>オウイン</t>
    </rPh>
    <rPh sb="84" eb="86">
      <t>ヒツヨウ</t>
    </rPh>
    <rPh sb="96" eb="98">
      <t>ホウジン</t>
    </rPh>
    <rPh sb="98" eb="99">
      <t>メイ</t>
    </rPh>
    <rPh sb="100" eb="102">
      <t>シンセイ</t>
    </rPh>
    <rPh sb="102" eb="105">
      <t>ネンガッピ</t>
    </rPh>
    <rPh sb="122" eb="124">
      <t>ブッカ</t>
    </rPh>
    <rPh sb="124" eb="126">
      <t>コウトウ</t>
    </rPh>
    <rPh sb="126" eb="128">
      <t>タイサク</t>
    </rPh>
    <rPh sb="128" eb="130">
      <t>ジギョウ</t>
    </rPh>
    <rPh sb="130" eb="131">
      <t>ヒ</t>
    </rPh>
    <rPh sb="131" eb="134">
      <t>ホジョキン</t>
    </rPh>
    <rPh sb="135" eb="137">
      <t>カンケイ</t>
    </rPh>
    <rPh sb="137" eb="139">
      <t>ショルイ</t>
    </rPh>
    <rPh sb="147" eb="148">
      <t>ホカ</t>
    </rPh>
    <rPh sb="149" eb="151">
      <t>ショルイ</t>
    </rPh>
    <rPh sb="152" eb="154">
      <t>ドウフウ</t>
    </rPh>
    <rPh sb="165" eb="167">
      <t>ユウソウ</t>
    </rPh>
    <rPh sb="168" eb="170">
      <t>バアイ</t>
    </rPh>
    <rPh sb="171" eb="173">
      <t>デンシ</t>
    </rPh>
    <rPh sb="177" eb="179">
      <t>テイシュツ</t>
    </rPh>
    <rPh sb="181" eb="182">
      <t>ネガ</t>
    </rPh>
    <phoneticPr fontId="23"/>
  </si>
  <si>
    <t>（入所・通所系）</t>
    <rPh sb="1" eb="3">
      <t>にゅうしょ</t>
    </rPh>
    <rPh sb="4" eb="6">
      <t>つうしょ</t>
    </rPh>
    <rPh sb="6" eb="7">
      <t>けい</t>
    </rPh>
    <phoneticPr fontId="3" type="Hiragana"/>
  </si>
  <si>
    <t>小坂町長　細　越　　満</t>
    <rPh sb="0" eb="2">
      <t>コサカ</t>
    </rPh>
    <rPh sb="2" eb="4">
      <t>チョウチョウ</t>
    </rPh>
    <rPh sb="5" eb="6">
      <t>ホソ</t>
    </rPh>
    <rPh sb="7" eb="8">
      <t>コシ</t>
    </rPh>
    <rPh sb="10" eb="11">
      <t>ミツル</t>
    </rPh>
    <phoneticPr fontId="11"/>
  </si>
  <si>
    <t>　標記について，次のとおり申請します。
　なお，補助金の交付決定を受けた際には，この申請をもって実績報告書とします。</t>
    <rPh sb="1" eb="3">
      <t>ヒョウキ</t>
    </rPh>
    <rPh sb="8" eb="9">
      <t>ツギ</t>
    </rPh>
    <rPh sb="13" eb="15">
      <t>シンセイ</t>
    </rPh>
    <phoneticPr fontId="23"/>
  </si>
  <si>
    <t>　小坂町長　細　越　　満　様</t>
    <rPh sb="1" eb="3">
      <t>コサカ</t>
    </rPh>
    <rPh sb="3" eb="5">
      <t>チョウチョウ</t>
    </rPh>
    <rPh sb="6" eb="7">
      <t>ホソ</t>
    </rPh>
    <rPh sb="8" eb="9">
      <t>コシ</t>
    </rPh>
    <rPh sb="11" eb="12">
      <t>ミツル</t>
    </rPh>
    <rPh sb="13" eb="14">
      <t>サマ</t>
    </rPh>
    <phoneticPr fontId="11"/>
  </si>
  <si>
    <t>　（課名　福祉課町民福祉班）</t>
    <rPh sb="2" eb="4">
      <t>カメイ</t>
    </rPh>
    <rPh sb="5" eb="7">
      <t>フクシ</t>
    </rPh>
    <rPh sb="7" eb="8">
      <t>カ</t>
    </rPh>
    <rPh sb="8" eb="13">
      <t>チョウミンフクシハン</t>
    </rPh>
    <phoneticPr fontId="11"/>
  </si>
  <si>
    <t>　令和７年度小坂町障害者支援施設等物価高騰対策事業費補助金として、次のとおり請求します。</t>
    <rPh sb="6" eb="9">
      <t>コサカマチ</t>
    </rPh>
    <phoneticPr fontId="23"/>
  </si>
  <si>
    <t>小坂町長　　細　越　　満　様</t>
    <rPh sb="0" eb="2">
      <t>こさか</t>
    </rPh>
    <rPh sb="2" eb="4">
      <t>ちょうちょう</t>
    </rPh>
    <rPh sb="6" eb="7">
      <t>ほそ</t>
    </rPh>
    <rPh sb="8" eb="9">
      <t>こし</t>
    </rPh>
    <rPh sb="11" eb="12">
      <t>みつる</t>
    </rPh>
    <phoneticPr fontId="3" type="Hiragana"/>
  </si>
  <si>
    <t>　私は、令和７年度小坂町障害者支援施設等物価高騰対策事業費補助金の受領に関する権限を、</t>
    <rPh sb="9" eb="12">
      <t>こさかまち</t>
    </rPh>
    <phoneticPr fontId="3" type="Hiragana"/>
  </si>
  <si>
    <r>
      <t>令和７</t>
    </r>
    <r>
      <rPr>
        <sz val="10"/>
        <rFont val="ＭＳ 明朝"/>
        <family val="1"/>
        <charset val="128"/>
      </rPr>
      <t>年度小坂町障害者支援施設等物価高騰対策事業費補助金交付申請書兼実績報告書総括表</t>
    </r>
    <rPh sb="0" eb="2">
      <t>レイワ</t>
    </rPh>
    <rPh sb="3" eb="5">
      <t>ネンド</t>
    </rPh>
    <rPh sb="5" eb="8">
      <t>コサカマチ</t>
    </rPh>
    <rPh sb="8" eb="11">
      <t>ショウガイシャ</t>
    </rPh>
    <rPh sb="11" eb="13">
      <t>シエン</t>
    </rPh>
    <rPh sb="16" eb="18">
      <t>ブッカ</t>
    </rPh>
    <rPh sb="18" eb="20">
      <t>コウトウ</t>
    </rPh>
    <rPh sb="20" eb="22">
      <t>タイサク</t>
    </rPh>
    <rPh sb="24" eb="25">
      <t>ヒ</t>
    </rPh>
    <rPh sb="25" eb="28">
      <t>ホジョキン</t>
    </rPh>
    <rPh sb="28" eb="30">
      <t>コウフ</t>
    </rPh>
    <rPh sb="30" eb="33">
      <t>シンセイショ</t>
    </rPh>
    <rPh sb="33" eb="34">
      <t>ケン</t>
    </rPh>
    <rPh sb="34" eb="36">
      <t>ジッセキ</t>
    </rPh>
    <rPh sb="36" eb="39">
      <t>ホウコクショ</t>
    </rPh>
    <rPh sb="39" eb="42">
      <t>ソウカツヒョウ</t>
    </rPh>
    <phoneticPr fontId="23"/>
  </si>
  <si>
    <t>令和８年１月●日</t>
    <rPh sb="0" eb="2">
      <t>レイワ</t>
    </rPh>
    <rPh sb="3" eb="4">
      <t>ネン</t>
    </rPh>
    <rPh sb="5" eb="6">
      <t>ガツ</t>
    </rPh>
    <rPh sb="7" eb="8">
      <t>ニチ</t>
    </rPh>
    <phoneticPr fontId="53"/>
  </si>
  <si>
    <t>令和８年３月３１日</t>
    <rPh sb="0" eb="2">
      <t>レイワ</t>
    </rPh>
    <rPh sb="3" eb="4">
      <t>ネン</t>
    </rPh>
    <rPh sb="5" eb="6">
      <t>ガツ</t>
    </rPh>
    <rPh sb="8" eb="9">
      <t>ニチ</t>
    </rPh>
    <phoneticPr fontId="53"/>
  </si>
  <si>
    <t>　この補助金は，施設利用者の食事提供に係る食材料費に充てる。</t>
    <rPh sb="8" eb="10">
      <t>シセツ</t>
    </rPh>
    <rPh sb="10" eb="13">
      <t>リヨウシャ</t>
    </rPh>
    <rPh sb="14" eb="16">
      <t>ショクジ</t>
    </rPh>
    <rPh sb="16" eb="18">
      <t>テイキョウ</t>
    </rPh>
    <rPh sb="19" eb="20">
      <t>カカ</t>
    </rPh>
    <rPh sb="21" eb="22">
      <t>ショク</t>
    </rPh>
    <rPh sb="22" eb="25">
      <t>ザイリョウヒ</t>
    </rPh>
    <rPh sb="26" eb="27">
      <t>ア</t>
    </rPh>
    <phoneticPr fontId="23"/>
  </si>
  <si>
    <t>　この補助金と対象経費を重複して，他の補助金を受けていない。</t>
  </si>
  <si>
    <t>　この補助金に係る収入及び支出等に係る証拠書類を適切に整備保管する。</t>
    <rPh sb="29" eb="31">
      <t>ホカン</t>
    </rPh>
    <phoneticPr fontId="23"/>
  </si>
  <si>
    <t>　秋田県暴力団排除条例（平成２３年秋田県条例第２９号）に規定する暴力団又は暴力団員ではない。</t>
    <rPh sb="1" eb="4">
      <t>あきたけん</t>
    </rPh>
    <phoneticPr fontId="3" type="Hiragana"/>
  </si>
  <si>
    <t>　秋田県暴力団排除条例（平成２３年秋田県条例第２９号）に規定する暴力団又は暴力団員ではない。</t>
    <rPh sb="1" eb="3">
      <t>アキタ</t>
    </rPh>
    <rPh sb="3" eb="4">
      <t>ケン</t>
    </rPh>
    <phoneticPr fontId="53"/>
  </si>
  <si>
    <t>　秋田県暴力団排除条例（平成２３年秋田県条例第２９号）に規定する暴力団又は暴力団員ではない。</t>
    <rPh sb="1" eb="4">
      <t>アキタケン</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</si>
</sst>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s>
  <fonts count="70" x14ac:knownFonts="1">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6"/>
      <name val="ＭＳ Ｐゴシック"/>
      <family val="3"/>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name val="ＭＳ 明朝"/>
      <family val="1"/>
    </font>
    <font>
      <sz val="8"/>
      <color theme="1"/>
      <name val="ＭＳ Ｐゴシック"/>
      <family val="3"/>
      <scheme val="minor"/>
    </font>
    <font>
      <sz val="12"/>
      <color theme="1"/>
      <name val="ＭＳ Ｐ明朝"/>
      <family val="1"/>
    </font>
    <font>
      <sz val="16"/>
      <name val="ＭＳ Ｐゴシック"/>
      <family val="3"/>
    </font>
    <font>
      <b/>
      <sz val="9"/>
      <color indexed="8"/>
      <name val="ＭＳ Ｐゴシック"/>
      <family val="3"/>
      <charset val="128"/>
    </font>
    <font>
      <b/>
      <u/>
      <sz val="10"/>
      <color theme="1"/>
      <name val="ＭＳ 明朝"/>
      <family val="1"/>
      <charset val="128"/>
    </font>
    <font>
      <b/>
      <sz val="10"/>
      <color theme="1"/>
      <name val="ＭＳ ゴシック"/>
      <family val="3"/>
      <charset val="128"/>
    </font>
    <font>
      <sz val="10"/>
      <color theme="1"/>
      <name val="ＭＳ 明朝"/>
      <family val="1"/>
      <charset val="128"/>
    </font>
    <font>
      <u/>
      <sz val="10"/>
      <color theme="1"/>
      <name val="ＭＳ 明朝"/>
      <family val="1"/>
      <charset val="128"/>
    </font>
    <font>
      <sz val="11"/>
      <color theme="1"/>
      <name val="ＭＳ Ｐゴシック"/>
      <family val="3"/>
      <charset val="128"/>
    </font>
    <font>
      <b/>
      <sz val="28"/>
      <name val="ＭＳ ゴシック"/>
      <family val="3"/>
      <charset val="128"/>
    </font>
    <font>
      <sz val="11"/>
      <color indexed="81"/>
      <name val="ＭＳ 明朝"/>
      <family val="1"/>
      <charset val="128"/>
    </font>
    <font>
      <sz val="11"/>
      <name val="ＭＳ Ｐゴシック"/>
      <family val="3"/>
      <charset val="128"/>
    </font>
    <font>
      <b/>
      <sz val="11"/>
      <color rgb="FFFF0000"/>
      <name val="ＭＳ Ｐゴシック"/>
      <family val="3"/>
      <charset val="128"/>
    </font>
    <font>
      <b/>
      <sz val="11"/>
      <color theme="0"/>
      <name val="ＭＳ Ｐゴシック"/>
      <family val="3"/>
      <charset val="128"/>
    </font>
    <font>
      <sz val="10"/>
      <name val="ＭＳ 明朝"/>
      <family val="1"/>
      <charset val="128"/>
    </font>
    <font>
      <sz val="12"/>
      <name val="ＭＳ 明朝"/>
      <family val="1"/>
    </font>
    <font>
      <sz val="6"/>
      <name val="ＭＳ Ｐゴシック"/>
      <family val="3"/>
      <charset val="128"/>
    </font>
    <font>
      <u/>
      <sz val="11"/>
      <color theme="10"/>
      <name val="ＭＳ Ｐゴシック"/>
      <family val="3"/>
    </font>
    <font>
      <sz val="12"/>
      <color rgb="FFFF0000"/>
      <name val="ＭＳ 明朝"/>
      <family val="1"/>
    </font>
    <font>
      <sz val="11"/>
      <color rgb="FFFF0000"/>
      <name val="ＭＳ Ｐゴシック"/>
      <family val="3"/>
    </font>
    <font>
      <sz val="9"/>
      <color rgb="FFFF0000"/>
      <name val="ＭＳ 明朝"/>
      <family val="1"/>
    </font>
    <font>
      <sz val="9"/>
      <color rgb="FFFF0000"/>
      <name val="ＭＳ 明朝"/>
      <family val="1"/>
      <charset val="128"/>
    </font>
    <font>
      <sz val="10"/>
      <color rgb="FFFF0000"/>
      <name val="ＭＳ 明朝"/>
      <family val="1"/>
      <charset val="128"/>
    </font>
    <font>
      <u/>
      <sz val="11"/>
      <color rgb="FFFF0000"/>
      <name val="ＭＳ Ｐゴシック"/>
      <family val="3"/>
    </font>
    <font>
      <sz val="11"/>
      <color rgb="FFFF0000"/>
      <name val="ＭＳ Ｐ明朝"/>
      <family val="1"/>
    </font>
    <font>
      <sz val="11"/>
      <color rgb="FFFF0000"/>
      <name val="ＭＳ Ｐゴシック"/>
      <family val="3"/>
      <scheme val="minor"/>
    </font>
    <font>
      <sz val="12"/>
      <color rgb="FFFF0000"/>
      <name val="ＭＳ ゴシック"/>
      <family val="3"/>
    </font>
    <font>
      <sz val="9"/>
      <color theme="1"/>
      <name val="ＭＳ 明朝"/>
      <family val="1"/>
      <charset val="128"/>
    </font>
    <font>
      <sz val="11"/>
      <color theme="1"/>
      <name val="ＭＳ Ｐゴシック"/>
      <family val="3"/>
    </font>
    <font>
      <sz val="12"/>
      <name val="ＭＳ 明朝"/>
      <family val="1"/>
      <charset val="128"/>
    </font>
    <font>
      <sz val="18"/>
      <name val="ＭＳ 明朝"/>
      <family val="1"/>
      <charset val="128"/>
    </font>
    <font>
      <sz val="12"/>
      <color rgb="FFFF0000"/>
      <name val="ＭＳ 明朝"/>
      <family val="1"/>
      <charset val="128"/>
    </font>
    <font>
      <b/>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auto="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style="thin">
        <color auto="1"/>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hair">
        <color indexed="64"/>
      </left>
      <right/>
      <top style="hair">
        <color indexed="64"/>
      </top>
      <bottom style="hair">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54" fillId="0" borderId="0" applyNumberFormat="0" applyFill="0" applyBorder="0" applyAlignment="0" applyProtection="0">
      <alignment vertical="center"/>
    </xf>
  </cellStyleXfs>
  <cellXfs count="480">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 xfId="0" applyFont="1" applyFill="1" applyBorder="1" applyAlignment="1" applyProtection="1">
      <alignmen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2" fillId="0" borderId="0" xfId="0" applyFont="1" applyAlignment="1" applyProtection="1">
      <alignment horizontal="left" vertical="center"/>
    </xf>
    <xf numFmtId="0" fontId="13" fillId="0" borderId="0" xfId="0" applyFont="1" applyAlignment="1" applyProtection="1">
      <alignment horizontal="left" vertical="center"/>
    </xf>
    <xf numFmtId="0" fontId="13" fillId="0" borderId="0" xfId="0" applyFont="1" applyProtection="1">
      <alignment vertical="center"/>
    </xf>
    <xf numFmtId="0" fontId="9" fillId="0" borderId="17" xfId="0" applyFont="1" applyBorder="1" applyAlignment="1" applyProtection="1">
      <alignment horizontal="center" vertical="center" textRotation="255"/>
    </xf>
    <xf numFmtId="0" fontId="9" fillId="0" borderId="18"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13" fillId="0" borderId="20" xfId="0" applyFont="1" applyBorder="1" applyAlignment="1" applyProtection="1">
      <alignment horizontal="center" vertical="center"/>
    </xf>
    <xf numFmtId="0" fontId="14" fillId="0" borderId="0" xfId="0" applyFont="1" applyProtection="1">
      <alignment vertical="center"/>
    </xf>
    <xf numFmtId="0" fontId="12" fillId="0" borderId="0" xfId="0" applyFont="1" applyProtection="1">
      <alignment vertical="center"/>
    </xf>
    <xf numFmtId="0" fontId="9" fillId="0" borderId="0" xfId="0" applyFont="1" applyBorder="1" applyAlignment="1" applyProtection="1">
      <alignment horizontal="center" vertical="center"/>
    </xf>
    <xf numFmtId="0" fontId="9" fillId="0" borderId="26" xfId="0" applyFont="1" applyBorder="1" applyProtection="1">
      <alignment vertical="center"/>
    </xf>
    <xf numFmtId="0" fontId="9" fillId="0" borderId="27" xfId="0" applyFont="1" applyBorder="1" applyProtection="1">
      <alignment vertical="center"/>
    </xf>
    <xf numFmtId="0" fontId="13" fillId="0" borderId="26" xfId="0" applyFont="1" applyBorder="1" applyProtection="1">
      <alignment vertical="center"/>
    </xf>
    <xf numFmtId="0" fontId="13" fillId="0" borderId="0" xfId="0" applyFont="1" applyBorder="1" applyProtection="1">
      <alignment vertical="center"/>
    </xf>
    <xf numFmtId="0" fontId="13" fillId="0" borderId="27" xfId="0" applyFont="1" applyBorder="1" applyProtection="1">
      <alignment vertical="center"/>
    </xf>
    <xf numFmtId="0" fontId="9" fillId="0" borderId="30" xfId="0" applyFont="1" applyBorder="1" applyProtection="1">
      <alignment vertical="center"/>
    </xf>
    <xf numFmtId="0" fontId="15" fillId="0" borderId="0" xfId="0" applyFont="1" applyBorder="1" applyProtection="1">
      <alignment vertical="center"/>
    </xf>
    <xf numFmtId="0" fontId="17"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40" xfId="0" applyFont="1" applyBorder="1" applyProtection="1">
      <alignment vertical="center"/>
    </xf>
    <xf numFmtId="0" fontId="9" fillId="0" borderId="41" xfId="0" applyFont="1" applyBorder="1" applyProtection="1">
      <alignment vertical="center"/>
    </xf>
    <xf numFmtId="0" fontId="9" fillId="0" borderId="50" xfId="0" applyFont="1" applyBorder="1" applyProtection="1">
      <alignment vertical="center"/>
    </xf>
    <xf numFmtId="0" fontId="10" fillId="0" borderId="53" xfId="0" applyFont="1" applyBorder="1" applyAlignment="1" applyProtection="1">
      <alignment vertical="center"/>
    </xf>
    <xf numFmtId="180" fontId="10" fillId="0" borderId="53" xfId="0" applyNumberFormat="1" applyFont="1" applyBorder="1" applyAlignment="1" applyProtection="1">
      <alignment vertical="center"/>
    </xf>
    <xf numFmtId="180" fontId="10" fillId="0" borderId="39" xfId="0" applyNumberFormat="1" applyFont="1" applyBorder="1" applyAlignment="1" applyProtection="1">
      <alignment vertical="center"/>
    </xf>
    <xf numFmtId="0" fontId="10" fillId="0" borderId="54" xfId="0" applyFont="1" applyBorder="1" applyAlignment="1" applyProtection="1">
      <alignment vertical="center"/>
    </xf>
    <xf numFmtId="180" fontId="10" fillId="0" borderId="54" xfId="0" applyNumberFormat="1" applyFont="1" applyBorder="1" applyAlignment="1" applyProtection="1">
      <alignment vertical="center"/>
    </xf>
    <xf numFmtId="180" fontId="10" fillId="0" borderId="55" xfId="0" applyNumberFormat="1" applyFont="1" applyBorder="1" applyAlignment="1" applyProtection="1">
      <alignment vertical="center"/>
    </xf>
    <xf numFmtId="180" fontId="10" fillId="0" borderId="56" xfId="0" applyNumberFormat="1" applyFont="1" applyBorder="1" applyAlignment="1" applyProtection="1">
      <alignment vertical="center"/>
    </xf>
    <xf numFmtId="0" fontId="18"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9" fontId="4" fillId="0" borderId="1" xfId="0" applyNumberFormat="1" applyFont="1" applyBorder="1" applyAlignment="1" applyProtection="1">
      <alignment horizontal="center" vertical="center" shrinkToFit="1"/>
    </xf>
    <xf numFmtId="0" fontId="9" fillId="3" borderId="37" xfId="0" applyFont="1" applyFill="1" applyBorder="1" applyAlignment="1" applyProtection="1">
      <alignment horizontal="center" vertical="center" shrinkToFit="1"/>
    </xf>
    <xf numFmtId="179" fontId="4" fillId="0" borderId="37" xfId="0" applyNumberFormat="1" applyFont="1" applyBorder="1" applyAlignment="1" applyProtection="1">
      <alignment horizontal="center" vertical="center" wrapText="1"/>
    </xf>
    <xf numFmtId="0" fontId="0" fillId="0" borderId="1" xfId="0" applyNumberFormat="1" applyBorder="1">
      <alignment vertical="center"/>
    </xf>
    <xf numFmtId="0" fontId="0" fillId="0" borderId="1" xfId="0" applyBorder="1">
      <alignment vertical="center"/>
    </xf>
    <xf numFmtId="0" fontId="9" fillId="3" borderId="37"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179" fontId="4" fillId="0" borderId="37" xfId="0" applyNumberFormat="1" applyFont="1" applyBorder="1" applyAlignment="1" applyProtection="1">
      <alignment horizontal="center" vertical="center" shrinkToFit="1"/>
    </xf>
    <xf numFmtId="58" fontId="4" fillId="0" borderId="37" xfId="0" applyNumberFormat="1" applyFont="1" applyBorder="1" applyAlignment="1" applyProtection="1">
      <alignment horizontal="center" vertical="center" shrinkToFit="1"/>
    </xf>
    <xf numFmtId="0" fontId="9" fillId="3" borderId="1"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177" fontId="4" fillId="0" borderId="1" xfId="7"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pplyProtection="1">
      <alignment horizontal="right" vertical="center"/>
    </xf>
    <xf numFmtId="181" fontId="4" fillId="0" borderId="1" xfId="7" applyNumberFormat="1" applyFont="1" applyBorder="1" applyAlignment="1" applyProtection="1">
      <alignment horizontal="right" vertical="center" shrinkToFit="1"/>
    </xf>
    <xf numFmtId="0" fontId="9" fillId="3" borderId="57" xfId="0" applyFont="1" applyFill="1" applyBorder="1" applyAlignment="1" applyProtection="1">
      <alignment horizontal="center" vertical="center" wrapText="1"/>
    </xf>
    <xf numFmtId="181" fontId="4" fillId="0" borderId="57"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9" fillId="3" borderId="58" xfId="0" applyFont="1" applyFill="1" applyBorder="1" applyAlignment="1" applyProtection="1">
      <alignment horizontal="center" vertical="center" wrapText="1"/>
    </xf>
    <xf numFmtId="177" fontId="4" fillId="0" borderId="59" xfId="7" applyNumberFormat="1" applyFont="1" applyBorder="1" applyAlignment="1" applyProtection="1">
      <alignment horizontal="right" vertical="center" shrinkToFit="1"/>
    </xf>
    <xf numFmtId="177" fontId="0" fillId="0" borderId="39" xfId="0" applyNumberFormat="1" applyFont="1" applyBorder="1" applyAlignment="1">
      <alignment vertical="center" shrinkToFit="1"/>
    </xf>
    <xf numFmtId="0" fontId="0" fillId="0" borderId="1" xfId="0" applyBorder="1" applyAlignment="1">
      <alignment vertical="center" shrinkToFit="1"/>
    </xf>
    <xf numFmtId="0" fontId="2" fillId="0" borderId="1" xfId="0" applyFont="1" applyBorder="1" applyAlignment="1">
      <alignment vertical="center" shrinkToFit="1"/>
    </xf>
    <xf numFmtId="0" fontId="0" fillId="0" borderId="0" xfId="0" applyBorder="1" applyAlignment="1">
      <alignment vertical="center" shrinkToFit="1"/>
    </xf>
    <xf numFmtId="178" fontId="0" fillId="0" borderId="1" xfId="0" applyNumberFormat="1" applyBorder="1">
      <alignment vertical="center"/>
    </xf>
    <xf numFmtId="0" fontId="0" fillId="0" borderId="1" xfId="0" applyBorder="1" applyAlignment="1">
      <alignment vertical="center" wrapText="1"/>
    </xf>
    <xf numFmtId="176" fontId="0" fillId="0" borderId="1"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1" xfId="0" applyFont="1" applyFill="1" applyBorder="1">
      <alignment vertical="center"/>
    </xf>
    <xf numFmtId="0" fontId="9" fillId="0" borderId="15" xfId="0" applyFont="1" applyFill="1" applyBorder="1">
      <alignment vertical="center"/>
    </xf>
    <xf numFmtId="0" fontId="9" fillId="0" borderId="61" xfId="0" applyFont="1" applyFill="1" applyBorder="1">
      <alignment vertical="center"/>
    </xf>
    <xf numFmtId="0" fontId="9" fillId="0" borderId="7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2" xfId="0" applyFont="1" applyFill="1" applyBorder="1">
      <alignment vertical="center"/>
    </xf>
    <xf numFmtId="0" fontId="9" fillId="0" borderId="25"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74"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5" xfId="0" applyFont="1" applyFill="1" applyBorder="1">
      <alignment vertical="center"/>
    </xf>
    <xf numFmtId="0" fontId="9" fillId="0" borderId="35" xfId="0" applyFont="1" applyFill="1" applyBorder="1">
      <alignment vertical="center"/>
    </xf>
    <xf numFmtId="0" fontId="9" fillId="0" borderId="46" xfId="0" applyFont="1" applyFill="1" applyBorder="1">
      <alignment vertical="center"/>
    </xf>
    <xf numFmtId="0" fontId="9" fillId="0" borderId="0" xfId="0" applyFont="1" applyFill="1">
      <alignment vertical="center"/>
    </xf>
    <xf numFmtId="0" fontId="9" fillId="0" borderId="24" xfId="0" applyFont="1" applyFill="1" applyBorder="1">
      <alignment vertical="center"/>
    </xf>
    <xf numFmtId="0" fontId="9" fillId="0" borderId="0" xfId="0" applyFont="1" applyFill="1" applyAlignment="1">
      <alignment horizontal="center" vertical="center"/>
    </xf>
    <xf numFmtId="49" fontId="9" fillId="0" borderId="72" xfId="0" applyNumberFormat="1" applyFont="1" applyFill="1" applyBorder="1" applyAlignment="1" applyProtection="1">
      <alignment vertical="center" shrinkToFit="1"/>
      <protection locked="0"/>
    </xf>
    <xf numFmtId="12" fontId="9" fillId="0" borderId="74" xfId="0" applyNumberFormat="1" applyFont="1" applyFill="1" applyBorder="1" applyAlignment="1">
      <alignment vertical="center"/>
    </xf>
    <xf numFmtId="0" fontId="15" fillId="0" borderId="72" xfId="0" applyFont="1" applyFill="1" applyBorder="1" applyAlignment="1">
      <alignment horizontal="center" vertical="center"/>
    </xf>
    <xf numFmtId="0" fontId="9" fillId="0" borderId="23" xfId="0" applyFont="1" applyFill="1" applyBorder="1" applyAlignment="1" applyProtection="1">
      <alignment vertical="center" shrinkToFit="1"/>
      <protection locked="0"/>
    </xf>
    <xf numFmtId="38" fontId="9" fillId="0" borderId="0" xfId="7" applyFont="1" applyFill="1" applyBorder="1" applyAlignment="1" applyProtection="1">
      <alignment vertical="center"/>
      <protection locked="0"/>
    </xf>
    <xf numFmtId="38" fontId="9" fillId="0" borderId="82" xfId="7" applyFont="1" applyFill="1" applyBorder="1" applyAlignment="1" applyProtection="1">
      <alignment vertical="center"/>
      <protection locked="0"/>
    </xf>
    <xf numFmtId="0" fontId="9" fillId="0" borderId="83" xfId="0" applyFont="1" applyFill="1" applyBorder="1" applyAlignment="1" applyProtection="1">
      <alignment vertical="center" shrinkToFit="1"/>
      <protection locked="0"/>
    </xf>
    <xf numFmtId="0" fontId="15" fillId="0" borderId="84" xfId="0" applyFont="1" applyFill="1" applyBorder="1" applyAlignment="1">
      <alignment horizontal="center" vertical="center"/>
    </xf>
    <xf numFmtId="0" fontId="9" fillId="0" borderId="49" xfId="0" applyFont="1" applyFill="1" applyBorder="1" applyAlignment="1">
      <alignment vertical="center"/>
    </xf>
    <xf numFmtId="0" fontId="22" fillId="0" borderId="0" xfId="0" applyFont="1">
      <alignment vertical="center"/>
    </xf>
    <xf numFmtId="38" fontId="0" fillId="0" borderId="0" xfId="0" applyNumberFormat="1">
      <alignment vertical="center"/>
    </xf>
    <xf numFmtId="0" fontId="2" fillId="0" borderId="0" xfId="0" applyFont="1">
      <alignment vertical="center"/>
    </xf>
    <xf numFmtId="0" fontId="24" fillId="0" borderId="0" xfId="6" applyFont="1">
      <alignment vertical="center"/>
    </xf>
    <xf numFmtId="0" fontId="24" fillId="0" borderId="0" xfId="6" applyFont="1" applyAlignment="1"/>
    <xf numFmtId="0" fontId="25" fillId="0" borderId="0" xfId="6" applyFont="1" applyAlignment="1"/>
    <xf numFmtId="0" fontId="24" fillId="0" borderId="0" xfId="6" applyFont="1" applyAlignment="1">
      <alignment horizontal="center" vertical="center"/>
    </xf>
    <xf numFmtId="0" fontId="27" fillId="0" borderId="0" xfId="6" applyFont="1">
      <alignment vertical="center"/>
    </xf>
    <xf numFmtId="0" fontId="28" fillId="0" borderId="0" xfId="6" applyFont="1">
      <alignment vertical="center"/>
    </xf>
    <xf numFmtId="0" fontId="2" fillId="4" borderId="45" xfId="6" applyFont="1" applyFill="1" applyBorder="1" applyAlignment="1">
      <alignment horizontal="center" vertical="center"/>
    </xf>
    <xf numFmtId="0" fontId="2" fillId="0" borderId="24"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8" fillId="0" borderId="0" xfId="6" applyNumberFormat="1" applyFont="1" applyFill="1" applyAlignment="1">
      <alignment vertical="center"/>
    </xf>
    <xf numFmtId="0" fontId="31" fillId="0" borderId="0" xfId="6" applyFont="1" applyAlignment="1">
      <alignment horizontal="left" vertical="center"/>
    </xf>
    <xf numFmtId="0" fontId="2" fillId="0" borderId="0" xfId="0" applyFont="1" applyAlignment="1"/>
    <xf numFmtId="0" fontId="2" fillId="4" borderId="0" xfId="6" applyFont="1" applyFill="1" applyBorder="1" applyAlignment="1">
      <alignment horizontal="center" vertical="center"/>
    </xf>
    <xf numFmtId="0" fontId="2" fillId="0" borderId="94" xfId="6" applyFont="1" applyFill="1" applyBorder="1" applyAlignment="1">
      <alignment horizontal="center" vertical="center"/>
    </xf>
    <xf numFmtId="0" fontId="2" fillId="0" borderId="24" xfId="6" applyFont="1" applyFill="1" applyBorder="1" applyAlignment="1">
      <alignment horizontal="center" vertical="center"/>
    </xf>
    <xf numFmtId="0" fontId="33" fillId="0" borderId="0" xfId="0" applyFont="1" applyFill="1" applyBorder="1" applyAlignment="1">
      <alignment horizontal="center" vertical="center"/>
    </xf>
    <xf numFmtId="0" fontId="33" fillId="0" borderId="0" xfId="6" applyFont="1" applyFill="1" applyAlignment="1">
      <alignment horizontal="center" vertical="center"/>
    </xf>
    <xf numFmtId="0" fontId="2" fillId="0" borderId="98" xfId="6" applyFont="1" applyFill="1" applyBorder="1" applyAlignment="1">
      <alignment horizontal="center" vertical="center"/>
    </xf>
    <xf numFmtId="0" fontId="24"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1" fillId="0" borderId="0" xfId="6" applyFont="1">
      <alignment vertical="center"/>
    </xf>
    <xf numFmtId="0" fontId="34" fillId="0" borderId="0" xfId="6" applyFont="1" applyAlignment="1"/>
    <xf numFmtId="0" fontId="33" fillId="0" borderId="103" xfId="6" applyFont="1" applyBorder="1" applyAlignment="1">
      <alignment horizontal="left" vertical="center" indent="1"/>
    </xf>
    <xf numFmtId="0" fontId="2" fillId="0" borderId="12" xfId="6" applyBorder="1" applyAlignment="1">
      <alignment horizontal="left" vertical="center" indent="1"/>
    </xf>
    <xf numFmtId="0" fontId="2" fillId="0" borderId="107" xfId="6" applyFont="1" applyFill="1" applyBorder="1" applyAlignment="1">
      <alignment horizontal="center" vertical="center"/>
    </xf>
    <xf numFmtId="0" fontId="2" fillId="0" borderId="76" xfId="6" applyFont="1" applyFill="1" applyBorder="1" applyAlignment="1">
      <alignment horizontal="center" vertical="center"/>
    </xf>
    <xf numFmtId="0" fontId="33" fillId="0" borderId="46" xfId="6" applyFont="1" applyFill="1" applyBorder="1" applyAlignment="1">
      <alignment horizontal="center" vertical="center"/>
    </xf>
    <xf numFmtId="0" fontId="35" fillId="0" borderId="94" xfId="6" applyFont="1" applyFill="1" applyBorder="1" applyAlignment="1">
      <alignment horizontal="right" vertical="top"/>
    </xf>
    <xf numFmtId="0" fontId="36" fillId="5" borderId="108" xfId="0" applyFont="1" applyFill="1" applyBorder="1" applyAlignment="1">
      <alignment horizontal="center" vertical="center"/>
    </xf>
    <xf numFmtId="0" fontId="36" fillId="5" borderId="108" xfId="0" applyFont="1" applyFill="1" applyBorder="1" applyAlignment="1" applyProtection="1">
      <alignment horizontal="center" vertical="center"/>
      <protection locked="0"/>
    </xf>
    <xf numFmtId="0" fontId="35" fillId="0" borderId="98" xfId="6" applyFont="1" applyFill="1" applyBorder="1" applyAlignment="1">
      <alignment horizontal="right" vertical="top"/>
    </xf>
    <xf numFmtId="0" fontId="36" fillId="5" borderId="109" xfId="0" applyFont="1" applyFill="1" applyBorder="1" applyAlignment="1" applyProtection="1">
      <alignment horizontal="center" vertical="center"/>
      <protection locked="0"/>
    </xf>
    <xf numFmtId="0" fontId="33" fillId="0" borderId="23" xfId="6" applyNumberFormat="1" applyFont="1" applyBorder="1" applyAlignment="1">
      <alignment horizontal="center" vertical="center"/>
    </xf>
    <xf numFmtId="0" fontId="36" fillId="5" borderId="110" xfId="0" applyFont="1" applyFill="1" applyBorder="1" applyAlignment="1">
      <alignment horizontal="center" vertical="center"/>
    </xf>
    <xf numFmtId="0" fontId="33" fillId="0" borderId="0" xfId="6" applyFont="1" applyFill="1" applyAlignment="1">
      <alignment horizontal="left" vertical="center"/>
    </xf>
    <xf numFmtId="0" fontId="2" fillId="0" borderId="111" xfId="6" applyBorder="1" applyAlignment="1">
      <alignment horizontal="left" vertical="center" indent="1"/>
    </xf>
    <xf numFmtId="0" fontId="24" fillId="0" borderId="0" xfId="6" applyFont="1" applyAlignment="1">
      <alignment vertical="top"/>
    </xf>
    <xf numFmtId="0" fontId="37" fillId="0" borderId="0" xfId="6" applyFont="1" applyBorder="1" applyAlignment="1">
      <alignment vertical="top"/>
    </xf>
    <xf numFmtId="49" fontId="33" fillId="0" borderId="25" xfId="6" applyNumberFormat="1" applyFont="1" applyBorder="1" applyAlignment="1">
      <alignment horizontal="center" vertical="center"/>
    </xf>
    <xf numFmtId="0" fontId="24" fillId="0" borderId="0" xfId="6" applyFont="1" applyAlignment="1">
      <alignment horizontal="right" vertical="center"/>
    </xf>
    <xf numFmtId="0" fontId="2" fillId="5" borderId="45" xfId="6" applyFont="1" applyFill="1" applyBorder="1" applyAlignment="1">
      <alignment vertical="center"/>
    </xf>
    <xf numFmtId="0" fontId="2" fillId="5" borderId="38" xfId="6" applyFont="1" applyFill="1" applyBorder="1" applyAlignment="1">
      <alignment vertical="center"/>
    </xf>
    <xf numFmtId="0" fontId="38" fillId="0" borderId="0" xfId="6" applyFont="1" applyAlignment="1">
      <alignment vertical="center"/>
    </xf>
    <xf numFmtId="0" fontId="2" fillId="5" borderId="0" xfId="6" quotePrefix="1" applyFont="1" applyFill="1" applyBorder="1" applyAlignment="1">
      <alignment vertical="center"/>
    </xf>
    <xf numFmtId="0" fontId="2" fillId="5" borderId="25" xfId="6" quotePrefix="1" applyFont="1" applyFill="1" applyBorder="1" applyAlignment="1">
      <alignment vertical="center"/>
    </xf>
    <xf numFmtId="0" fontId="2" fillId="5" borderId="0" xfId="6" applyFont="1" applyFill="1" applyBorder="1" applyAlignment="1">
      <alignment vertical="center"/>
    </xf>
    <xf numFmtId="0" fontId="2" fillId="5" borderId="25" xfId="6" applyFont="1" applyFill="1" applyBorder="1" applyAlignment="1">
      <alignment vertical="center"/>
    </xf>
    <xf numFmtId="0" fontId="27" fillId="0" borderId="0" xfId="6" applyFont="1" applyAlignment="1">
      <alignment horizontal="right" vertical="center"/>
    </xf>
    <xf numFmtId="0" fontId="2" fillId="5" borderId="46" xfId="6" applyFont="1" applyFill="1" applyBorder="1" applyAlignment="1">
      <alignment vertical="center"/>
    </xf>
    <xf numFmtId="0" fontId="2" fillId="5" borderId="35" xfId="6" applyFont="1" applyFill="1" applyBorder="1" applyAlignment="1">
      <alignment vertical="center"/>
    </xf>
    <xf numFmtId="0" fontId="35" fillId="0" borderId="107" xfId="6" applyFont="1" applyBorder="1" applyAlignment="1">
      <alignment horizontal="right" vertical="top"/>
    </xf>
    <xf numFmtId="0" fontId="32" fillId="0" borderId="0" xfId="6" applyFont="1" applyAlignment="1">
      <alignment vertical="center"/>
    </xf>
    <xf numFmtId="0" fontId="39" fillId="0" borderId="0" xfId="0" applyFont="1" applyAlignment="1">
      <alignment horizontal="center" vertical="center"/>
    </xf>
    <xf numFmtId="0" fontId="16" fillId="0" borderId="0" xfId="0" applyFont="1">
      <alignment vertical="center"/>
    </xf>
    <xf numFmtId="0" fontId="16" fillId="0" borderId="0" xfId="0" applyFont="1" applyBorder="1" applyAlignment="1">
      <alignment vertical="center"/>
    </xf>
    <xf numFmtId="58" fontId="16"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49" fontId="9" fillId="0" borderId="24" xfId="0" applyNumberFormat="1" applyFont="1" applyFill="1" applyBorder="1" applyAlignment="1" applyProtection="1">
      <alignment horizontal="center" vertical="center" shrinkToFit="1"/>
      <protection locked="0"/>
    </xf>
    <xf numFmtId="0" fontId="9" fillId="0" borderId="0" xfId="0" applyFont="1" applyFill="1" applyBorder="1" applyAlignment="1">
      <alignment horizontal="center" vertical="center"/>
    </xf>
    <xf numFmtId="0" fontId="61" fillId="5" borderId="95" xfId="6" applyFont="1" applyFill="1" applyBorder="1" applyAlignment="1">
      <alignment horizontal="center" vertical="center"/>
    </xf>
    <xf numFmtId="0" fontId="61" fillId="5" borderId="99" xfId="6" applyFont="1" applyFill="1" applyBorder="1" applyAlignment="1">
      <alignment horizontal="center" vertical="center"/>
    </xf>
    <xf numFmtId="0" fontId="61" fillId="5" borderId="106" xfId="6" applyFont="1" applyFill="1" applyBorder="1" applyAlignment="1">
      <alignment horizontal="center" vertical="center"/>
    </xf>
    <xf numFmtId="0" fontId="61" fillId="5" borderId="97" xfId="6" applyFont="1" applyFill="1" applyBorder="1" applyAlignment="1">
      <alignment horizontal="center" vertical="center"/>
    </xf>
    <xf numFmtId="49" fontId="9" fillId="0" borderId="24" xfId="0" applyNumberFormat="1" applyFont="1" applyFill="1" applyBorder="1" applyAlignment="1" applyProtection="1">
      <alignment horizontal="center" vertical="center" shrinkToFit="1"/>
      <protection locked="0"/>
    </xf>
    <xf numFmtId="0" fontId="66" fillId="0" borderId="0" xfId="0" applyFont="1">
      <alignment vertical="center"/>
    </xf>
    <xf numFmtId="0" fontId="67" fillId="0" borderId="0" xfId="0" applyFont="1">
      <alignment vertical="center"/>
    </xf>
    <xf numFmtId="0" fontId="68" fillId="0" borderId="0" xfId="0" applyFont="1">
      <alignment vertical="center"/>
    </xf>
    <xf numFmtId="0" fontId="66" fillId="0" borderId="25" xfId="0" applyFont="1" applyBorder="1" applyAlignment="1">
      <alignment horizontal="right" vertical="center"/>
    </xf>
    <xf numFmtId="0" fontId="66" fillId="0" borderId="25" xfId="0" applyFont="1" applyBorder="1">
      <alignment vertical="center"/>
    </xf>
    <xf numFmtId="0" fontId="66" fillId="0" borderId="0" xfId="0" applyFont="1" applyAlignment="1">
      <alignment horizontal="right" vertical="center"/>
    </xf>
    <xf numFmtId="0" fontId="66" fillId="0" borderId="0" xfId="0" quotePrefix="1" applyFont="1">
      <alignment vertical="center"/>
    </xf>
    <xf numFmtId="0" fontId="13" fillId="0" borderId="116" xfId="0" applyFont="1" applyBorder="1" applyProtection="1">
      <alignment vertical="center"/>
    </xf>
    <xf numFmtId="0" fontId="67" fillId="0" borderId="0" xfId="0" applyFont="1" applyAlignment="1">
      <alignment horizontal="center" vertical="center"/>
    </xf>
    <xf numFmtId="0" fontId="66" fillId="0" borderId="0" xfId="0" applyFont="1" applyAlignment="1">
      <alignment horizontal="right" vertical="center"/>
    </xf>
    <xf numFmtId="0" fontId="66" fillId="0" borderId="0" xfId="0" applyFont="1" applyAlignment="1">
      <alignment horizontal="center" vertical="center"/>
    </xf>
    <xf numFmtId="0" fontId="66" fillId="0" borderId="25" xfId="0" applyFont="1" applyBorder="1" applyAlignment="1">
      <alignment horizontal="center" vertical="center"/>
    </xf>
    <xf numFmtId="0" fontId="9" fillId="0" borderId="0" xfId="0" applyFont="1" applyAlignment="1">
      <alignment horizontal="center" vertical="center"/>
    </xf>
    <xf numFmtId="0" fontId="13" fillId="0" borderId="0" xfId="0" applyFont="1" applyAlignment="1" applyProtection="1">
      <alignment horizontal="center" vertical="center"/>
    </xf>
    <xf numFmtId="0" fontId="14" fillId="0" borderId="0" xfId="0" applyFont="1" applyFill="1" applyAlignment="1" applyProtection="1">
      <alignment horizontal="center" vertical="center"/>
      <protection locked="0"/>
    </xf>
    <xf numFmtId="0" fontId="9" fillId="0" borderId="0" xfId="0" applyFont="1" applyAlignment="1" applyProtection="1">
      <alignment horizontal="left" vertical="center" wrapText="1"/>
    </xf>
    <xf numFmtId="0" fontId="9" fillId="0" borderId="11" xfId="0" applyFont="1" applyBorder="1" applyAlignment="1" applyProtection="1">
      <alignment horizontal="center" vertical="center"/>
    </xf>
    <xf numFmtId="0" fontId="14" fillId="0" borderId="11" xfId="0" applyFont="1" applyFill="1" applyBorder="1" applyAlignment="1" applyProtection="1">
      <alignment horizontal="left" vertical="center"/>
      <protection locked="0"/>
    </xf>
    <xf numFmtId="0" fontId="59" fillId="0" borderId="47" xfId="0"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0" fontId="14" fillId="0" borderId="12" xfId="0" applyFont="1" applyFill="1" applyBorder="1" applyAlignment="1" applyProtection="1">
      <alignment horizontal="left" vertical="center" shrinkToFit="1"/>
      <protection locked="0"/>
    </xf>
    <xf numFmtId="0" fontId="59" fillId="0" borderId="48" xfId="0" applyFont="1" applyFill="1" applyBorder="1" applyAlignment="1" applyProtection="1">
      <alignment horizontal="left" vertical="center" shrinkToFit="1"/>
      <protection locked="0"/>
    </xf>
    <xf numFmtId="0" fontId="9" fillId="0" borderId="13"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37" xfId="0" applyFont="1" applyBorder="1" applyAlignment="1" applyProtection="1">
      <alignment horizontal="center" vertical="center"/>
    </xf>
    <xf numFmtId="0" fontId="14" fillId="0" borderId="23" xfId="0" applyFont="1" applyFill="1" applyBorder="1" applyAlignment="1" applyProtection="1">
      <alignment horizontal="center" vertical="center" shrinkToFit="1"/>
      <protection locked="0"/>
    </xf>
    <xf numFmtId="0" fontId="59" fillId="0" borderId="23" xfId="0" applyFont="1" applyFill="1" applyBorder="1" applyAlignment="1" applyProtection="1">
      <alignment horizontal="center" vertical="center" shrinkToFit="1"/>
      <protection locked="0"/>
    </xf>
    <xf numFmtId="0" fontId="59" fillId="0" borderId="36" xfId="0" applyFont="1" applyFill="1" applyBorder="1" applyAlignment="1" applyProtection="1">
      <alignment horizontal="center" vertical="center" shrinkToFit="1"/>
      <protection locked="0"/>
    </xf>
    <xf numFmtId="0" fontId="59" fillId="0" borderId="49" xfId="0" applyFont="1" applyFill="1" applyBorder="1" applyAlignment="1" applyProtection="1">
      <alignment horizontal="center" vertical="center" shrinkToFit="1"/>
      <protection locked="0"/>
    </xf>
    <xf numFmtId="49" fontId="14" fillId="0" borderId="30" xfId="0" applyNumberFormat="1" applyFont="1" applyFill="1" applyBorder="1" applyAlignment="1" applyProtection="1">
      <alignment horizontal="center" vertical="center"/>
      <protection locked="0"/>
    </xf>
    <xf numFmtId="49" fontId="59" fillId="0" borderId="30" xfId="0" applyNumberFormat="1" applyFont="1" applyFill="1" applyBorder="1" applyAlignment="1" applyProtection="1">
      <alignment horizontal="center" vertical="center"/>
      <protection locked="0"/>
    </xf>
    <xf numFmtId="0" fontId="14" fillId="0" borderId="31" xfId="0" applyFont="1" applyFill="1" applyBorder="1" applyAlignment="1" applyProtection="1">
      <alignment horizontal="left" vertical="center" shrinkToFit="1"/>
      <protection locked="0"/>
    </xf>
    <xf numFmtId="0" fontId="59" fillId="0" borderId="32" xfId="0" applyFont="1" applyFill="1" applyBorder="1" applyAlignment="1" applyProtection="1">
      <alignment horizontal="left" vertical="center" shrinkToFit="1"/>
      <protection locked="0"/>
    </xf>
    <xf numFmtId="0" fontId="59" fillId="0" borderId="51" xfId="0" applyFont="1" applyFill="1" applyBorder="1" applyAlignment="1" applyProtection="1">
      <alignment horizontal="left" vertical="center" shrinkToFit="1"/>
      <protection locked="0"/>
    </xf>
    <xf numFmtId="0" fontId="9" fillId="0" borderId="15"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8" xfId="0" applyFont="1" applyBorder="1" applyAlignment="1" applyProtection="1">
      <alignment horizontal="center" vertical="center"/>
    </xf>
    <xf numFmtId="0" fontId="14" fillId="0" borderId="25" xfId="0" applyFont="1" applyFill="1" applyBorder="1" applyAlignment="1" applyProtection="1">
      <alignment horizontal="center" vertical="center"/>
      <protection locked="0"/>
    </xf>
    <xf numFmtId="0" fontId="59" fillId="0" borderId="25" xfId="0" applyFont="1" applyFill="1" applyBorder="1" applyAlignment="1" applyProtection="1">
      <alignment horizontal="center" vertical="center"/>
      <protection locked="0"/>
    </xf>
    <xf numFmtId="0" fontId="59" fillId="0" borderId="35" xfId="0" applyFont="1" applyFill="1" applyBorder="1" applyAlignment="1" applyProtection="1">
      <alignment horizontal="center" vertical="center"/>
      <protection locked="0"/>
    </xf>
    <xf numFmtId="0" fontId="59" fillId="0" borderId="52" xfId="0" applyFont="1" applyFill="1" applyBorder="1" applyAlignment="1" applyProtection="1">
      <alignment horizontal="center" vertical="center"/>
      <protection locked="0"/>
    </xf>
    <xf numFmtId="0" fontId="9" fillId="0" borderId="36" xfId="0" applyFont="1" applyBorder="1" applyAlignment="1" applyProtection="1">
      <alignment horizontal="center" vertical="center"/>
    </xf>
    <xf numFmtId="49" fontId="14" fillId="0" borderId="23" xfId="0" applyNumberFormat="1" applyFont="1" applyFill="1" applyBorder="1" applyAlignment="1" applyProtection="1">
      <alignment horizontal="center" vertical="center"/>
      <protection locked="0"/>
    </xf>
    <xf numFmtId="49" fontId="59" fillId="0" borderId="23" xfId="0" applyNumberFormat="1" applyFont="1" applyFill="1" applyBorder="1" applyAlignment="1" applyProtection="1">
      <alignment horizontal="center" vertical="center"/>
      <protection locked="0"/>
    </xf>
    <xf numFmtId="49" fontId="59" fillId="0" borderId="36" xfId="0" applyNumberFormat="1" applyFont="1" applyFill="1" applyBorder="1" applyAlignment="1" applyProtection="1">
      <alignment horizontal="center" vertical="center"/>
      <protection locked="0"/>
    </xf>
    <xf numFmtId="0" fontId="60" fillId="0" borderId="23" xfId="8"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center" shrinkToFit="1"/>
      <protection locked="0"/>
    </xf>
    <xf numFmtId="0" fontId="14" fillId="0" borderId="49" xfId="0" applyFont="1" applyFill="1" applyBorder="1" applyAlignment="1" applyProtection="1">
      <alignment horizontal="left" vertical="center" shrinkToFit="1"/>
      <protection locked="0"/>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3" xfId="0" applyFont="1" applyBorder="1" applyAlignment="1" applyProtection="1">
      <alignment horizontal="center" vertical="center"/>
    </xf>
    <xf numFmtId="178" fontId="8" fillId="0" borderId="34" xfId="7" applyNumberFormat="1" applyFont="1" applyBorder="1" applyAlignment="1" applyProtection="1">
      <alignment horizontal="center" vertical="center"/>
    </xf>
    <xf numFmtId="178" fontId="16" fillId="0" borderId="16" xfId="0" applyNumberFormat="1" applyFont="1" applyBorder="1" applyAlignment="1">
      <alignment horizontal="center" vertical="center"/>
    </xf>
    <xf numFmtId="178" fontId="16" fillId="0" borderId="39" xfId="0" applyNumberFormat="1" applyFont="1" applyBorder="1" applyAlignment="1">
      <alignment horizontal="center" vertical="center"/>
    </xf>
    <xf numFmtId="0" fontId="9" fillId="0" borderId="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3" xfId="0" applyFont="1" applyBorder="1" applyAlignment="1" applyProtection="1">
      <alignment horizontal="center" vertical="center"/>
    </xf>
    <xf numFmtId="0" fontId="15" fillId="0" borderId="34" xfId="0" applyFont="1" applyBorder="1" applyAlignment="1" applyProtection="1">
      <alignment horizontal="center" vertical="center" shrinkToFit="1"/>
    </xf>
    <xf numFmtId="0" fontId="15" fillId="0" borderId="16" xfId="0" applyFont="1" applyBorder="1" applyAlignment="1" applyProtection="1">
      <alignment horizontal="center" vertical="center" shrinkToFit="1"/>
    </xf>
    <xf numFmtId="0" fontId="15" fillId="0" borderId="33" xfId="0" applyFont="1" applyBorder="1" applyAlignment="1" applyProtection="1">
      <alignment horizontal="center" vertical="center" shrinkToFit="1"/>
    </xf>
    <xf numFmtId="0" fontId="10" fillId="0" borderId="16"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10" fillId="0" borderId="43" xfId="0" applyFont="1" applyBorder="1" applyAlignment="1" applyProtection="1">
      <alignment vertical="center"/>
    </xf>
    <xf numFmtId="0" fontId="10" fillId="0" borderId="26"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1" xfId="0" applyFont="1" applyBorder="1" applyAlignment="1" applyProtection="1">
      <alignment horizontal="center" vertical="center"/>
    </xf>
    <xf numFmtId="38" fontId="10" fillId="0" borderId="43" xfId="7" applyFont="1" applyBorder="1" applyAlignment="1" applyProtection="1">
      <alignment vertical="center"/>
    </xf>
    <xf numFmtId="38" fontId="10" fillId="0" borderId="26" xfId="7" applyFont="1" applyBorder="1" applyAlignment="1" applyProtection="1">
      <alignment vertical="center"/>
    </xf>
    <xf numFmtId="0" fontId="10" fillId="0" borderId="34" xfId="0" applyFont="1" applyBorder="1" applyAlignment="1" applyProtection="1">
      <alignment vertical="center"/>
    </xf>
    <xf numFmtId="0" fontId="10" fillId="0" borderId="16" xfId="0" applyFont="1" applyBorder="1" applyAlignment="1" applyProtection="1">
      <alignment vertical="center"/>
    </xf>
    <xf numFmtId="0" fontId="10" fillId="0" borderId="16" xfId="0" applyFont="1" applyBorder="1" applyAlignment="1" applyProtection="1">
      <alignment horizontal="center" vertical="center"/>
    </xf>
    <xf numFmtId="0" fontId="10" fillId="0" borderId="33" xfId="0" applyFont="1" applyBorder="1" applyAlignment="1" applyProtection="1">
      <alignment horizontal="center" vertical="center"/>
    </xf>
    <xf numFmtId="38" fontId="10" fillId="0" borderId="34" xfId="7" applyFont="1" applyBorder="1" applyAlignment="1" applyProtection="1">
      <alignment vertical="center"/>
    </xf>
    <xf numFmtId="38" fontId="10" fillId="0" borderId="16" xfId="7" applyFont="1" applyBorder="1" applyAlignment="1" applyProtection="1">
      <alignment vertical="center"/>
    </xf>
    <xf numFmtId="0" fontId="10" fillId="0" borderId="44" xfId="0" applyFont="1" applyBorder="1" applyAlignment="1" applyProtection="1">
      <alignment vertical="center"/>
    </xf>
    <xf numFmtId="0" fontId="10" fillId="0" borderId="27" xfId="0" applyFont="1" applyBorder="1" applyAlignment="1" applyProtection="1">
      <alignment vertical="center"/>
    </xf>
    <xf numFmtId="0" fontId="10" fillId="0" borderId="27" xfId="0" applyFont="1" applyBorder="1" applyAlignment="1" applyProtection="1">
      <alignment horizontal="center" vertical="center"/>
    </xf>
    <xf numFmtId="0" fontId="10" fillId="0" borderId="40" xfId="0" applyFont="1" applyBorder="1" applyAlignment="1" applyProtection="1">
      <alignment horizontal="center" vertical="center"/>
    </xf>
    <xf numFmtId="38" fontId="10" fillId="0" borderId="44" xfId="7" applyFont="1" applyBorder="1" applyAlignment="1" applyProtection="1">
      <alignment vertical="center"/>
    </xf>
    <xf numFmtId="38" fontId="10" fillId="0" borderId="27" xfId="7" applyFont="1" applyBorder="1" applyAlignment="1" applyProtection="1">
      <alignment vertical="center"/>
    </xf>
    <xf numFmtId="38" fontId="10" fillId="0" borderId="45" xfId="7" applyFont="1" applyBorder="1" applyAlignment="1" applyProtection="1">
      <alignment vertical="center"/>
    </xf>
    <xf numFmtId="38" fontId="10" fillId="0" borderId="0" xfId="7" applyFont="1" applyBorder="1" applyAlignment="1" applyProtection="1">
      <alignment vertical="center"/>
    </xf>
    <xf numFmtId="38" fontId="10" fillId="0" borderId="102" xfId="7" applyFont="1" applyBorder="1" applyAlignment="1" applyProtection="1">
      <alignment vertical="center"/>
    </xf>
    <xf numFmtId="38" fontId="10" fillId="0" borderId="104" xfId="7" applyFont="1" applyBorder="1" applyAlignment="1" applyProtection="1">
      <alignment vertical="center"/>
    </xf>
    <xf numFmtId="0" fontId="10" fillId="0" borderId="45" xfId="0" applyFont="1" applyBorder="1" applyAlignment="1" applyProtection="1">
      <alignment vertical="center"/>
    </xf>
    <xf numFmtId="0" fontId="10" fillId="0" borderId="0" xfId="0" applyFont="1" applyBorder="1" applyAlignment="1" applyProtection="1">
      <alignment vertical="center"/>
    </xf>
    <xf numFmtId="0" fontId="9" fillId="0" borderId="60" xfId="0" applyFont="1" applyBorder="1" applyAlignment="1" applyProtection="1">
      <alignment horizontal="center" vertical="center" textRotation="255" shrinkToFit="1"/>
    </xf>
    <xf numFmtId="0" fontId="9" fillId="0" borderId="82" xfId="0" applyFont="1" applyBorder="1" applyAlignment="1" applyProtection="1">
      <alignment horizontal="center" vertical="center" textRotation="255" shrinkToFit="1"/>
    </xf>
    <xf numFmtId="0" fontId="9" fillId="0" borderId="10" xfId="0" applyFont="1" applyBorder="1" applyAlignment="1" applyProtection="1">
      <alignment horizontal="center" vertical="center" textRotation="255" shrinkToFit="1"/>
    </xf>
    <xf numFmtId="0" fontId="9" fillId="0" borderId="10"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34" xfId="0" applyNumberFormat="1" applyFont="1" applyBorder="1" applyAlignment="1" applyProtection="1">
      <alignment horizontal="right" vertical="center"/>
    </xf>
    <xf numFmtId="0" fontId="9" fillId="0" borderId="16" xfId="0" applyNumberFormat="1" applyFont="1" applyBorder="1" applyAlignment="1" applyProtection="1">
      <alignment horizontal="right" vertical="center"/>
    </xf>
    <xf numFmtId="38" fontId="18" fillId="0" borderId="34" xfId="7" applyFont="1" applyBorder="1" applyAlignment="1" applyProtection="1">
      <alignment horizontal="right" vertical="center"/>
    </xf>
    <xf numFmtId="38" fontId="18" fillId="0" borderId="16" xfId="7" applyFont="1" applyBorder="1" applyAlignment="1" applyProtection="1">
      <alignment horizontal="right" vertical="center"/>
    </xf>
    <xf numFmtId="0" fontId="9" fillId="0" borderId="14"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14" xfId="0" applyFont="1" applyBorder="1" applyAlignment="1" applyProtection="1">
      <alignment horizontal="center" vertical="center" wrapText="1"/>
    </xf>
    <xf numFmtId="0" fontId="11" fillId="0" borderId="7" xfId="0" applyFont="1" applyBorder="1" applyAlignment="1">
      <alignment horizontal="center" vertical="center" textRotation="255"/>
    </xf>
    <xf numFmtId="0" fontId="11" fillId="0" borderId="8" xfId="0" applyFont="1" applyBorder="1" applyAlignment="1">
      <alignment horizontal="center" vertical="center" textRotation="255"/>
    </xf>
    <xf numFmtId="0" fontId="9" fillId="2" borderId="7" xfId="0" applyFont="1" applyFill="1" applyBorder="1" applyAlignment="1" applyProtection="1">
      <alignment horizontal="center" vertical="center" textRotation="255"/>
    </xf>
    <xf numFmtId="0" fontId="0" fillId="0" borderId="9" xfId="0" applyBorder="1" applyAlignment="1">
      <alignment horizontal="center" vertical="center" textRotation="255"/>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182" fontId="8" fillId="0" borderId="73" xfId="0" applyNumberFormat="1" applyFont="1" applyFill="1" applyBorder="1" applyAlignment="1">
      <alignment horizontal="center" vertical="center"/>
    </xf>
    <xf numFmtId="0" fontId="0" fillId="0" borderId="79" xfId="0" applyBorder="1" applyAlignment="1">
      <alignment horizontal="center" vertical="center"/>
    </xf>
    <xf numFmtId="49" fontId="9" fillId="0" borderId="77" xfId="0" applyNumberFormat="1" applyFont="1" applyFill="1" applyBorder="1" applyAlignment="1" applyProtection="1">
      <alignment horizontal="center" vertical="center" shrinkToFit="1"/>
      <protection locked="0"/>
    </xf>
    <xf numFmtId="49" fontId="43" fillId="0" borderId="72" xfId="0" applyNumberFormat="1" applyFont="1" applyFill="1" applyBorder="1" applyAlignment="1" applyProtection="1">
      <alignment horizontal="center" vertical="center" shrinkToFit="1"/>
      <protection locked="0"/>
    </xf>
    <xf numFmtId="49" fontId="43" fillId="0" borderId="75" xfId="0" applyNumberFormat="1" applyFont="1" applyFill="1" applyBorder="1" applyAlignment="1" applyProtection="1">
      <alignment horizontal="center" vertical="center" shrinkToFit="1"/>
      <protection locked="0"/>
    </xf>
    <xf numFmtId="0" fontId="9" fillId="0" borderId="37" xfId="0" applyFont="1" applyFill="1" applyBorder="1" applyAlignment="1" applyProtection="1">
      <alignment horizontal="left" vertical="center" shrinkToFit="1"/>
      <protection locked="0"/>
    </xf>
    <xf numFmtId="0" fontId="43" fillId="0" borderId="23" xfId="0" applyFont="1" applyFill="1" applyBorder="1" applyAlignment="1" applyProtection="1">
      <alignment horizontal="left" vertical="center" shrinkToFit="1"/>
      <protection locked="0"/>
    </xf>
    <xf numFmtId="0" fontId="9" fillId="0" borderId="37" xfId="0"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center" vertical="center" shrinkToFit="1"/>
      <protection locked="0"/>
    </xf>
    <xf numFmtId="0" fontId="9" fillId="0" borderId="78" xfId="0" applyFont="1" applyFill="1" applyBorder="1" applyAlignment="1" applyProtection="1">
      <alignment horizontal="left" vertical="center" shrinkToFit="1"/>
      <protection locked="0"/>
    </xf>
    <xf numFmtId="0" fontId="43" fillId="0" borderId="22" xfId="0" applyFont="1" applyFill="1" applyBorder="1" applyAlignment="1" applyProtection="1">
      <alignment horizontal="left" vertical="center" shrinkToFit="1"/>
      <protection locked="0"/>
    </xf>
    <xf numFmtId="0" fontId="43" fillId="0" borderId="56" xfId="0" applyFont="1" applyFill="1" applyBorder="1" applyAlignment="1" applyProtection="1">
      <alignment horizontal="left" vertical="center" shrinkToFit="1"/>
      <protection locked="0"/>
    </xf>
    <xf numFmtId="0" fontId="20" fillId="0" borderId="60"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39" xfId="0" applyFont="1" applyFill="1" applyBorder="1" applyAlignment="1">
      <alignment horizontal="center" vertical="center"/>
    </xf>
    <xf numFmtId="0" fontId="57" fillId="0" borderId="62" xfId="0" applyFont="1" applyFill="1" applyBorder="1" applyAlignment="1" applyProtection="1">
      <alignment horizontal="center" vertical="center"/>
      <protection locked="0"/>
    </xf>
    <xf numFmtId="0" fontId="58" fillId="0" borderId="66" xfId="0" applyFont="1" applyFill="1" applyBorder="1" applyAlignment="1" applyProtection="1">
      <alignment horizontal="center" vertical="center"/>
      <protection locked="0"/>
    </xf>
    <xf numFmtId="0" fontId="58" fillId="0" borderId="70" xfId="0" applyFont="1" applyFill="1" applyBorder="1" applyAlignment="1" applyProtection="1">
      <alignment horizontal="center" vertical="center"/>
      <protection locked="0"/>
    </xf>
    <xf numFmtId="0" fontId="10" fillId="0" borderId="2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58" fillId="0" borderId="62" xfId="0" applyFont="1" applyFill="1" applyBorder="1" applyAlignment="1" applyProtection="1">
      <alignment horizontal="center" vertical="center"/>
      <protection locked="0"/>
    </xf>
    <xf numFmtId="0" fontId="10" fillId="0" borderId="23" xfId="0" applyFont="1" applyFill="1" applyBorder="1" applyAlignment="1">
      <alignment horizontal="left" vertical="center"/>
    </xf>
    <xf numFmtId="0" fontId="10" fillId="0" borderId="49" xfId="0" applyFont="1" applyFill="1" applyBorder="1" applyAlignment="1">
      <alignment horizontal="left" vertical="center"/>
    </xf>
    <xf numFmtId="49" fontId="10" fillId="0" borderId="23"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xf>
    <xf numFmtId="38" fontId="9" fillId="0" borderId="23" xfId="7" applyFont="1" applyFill="1" applyBorder="1" applyAlignment="1" applyProtection="1">
      <alignment horizontal="center" vertical="center" shrinkToFit="1"/>
      <protection locked="0"/>
    </xf>
    <xf numFmtId="49" fontId="9" fillId="0" borderId="24" xfId="0" applyNumberFormat="1" applyFont="1" applyFill="1" applyBorder="1" applyAlignment="1" applyProtection="1">
      <alignment horizontal="center" vertical="center" shrinkToFit="1"/>
      <protection locked="0"/>
    </xf>
    <xf numFmtId="49" fontId="43" fillId="0" borderId="24" xfId="0" applyNumberFormat="1" applyFont="1" applyFill="1" applyBorder="1" applyAlignment="1" applyProtection="1">
      <alignment horizontal="center" vertical="center" shrinkToFit="1"/>
      <protection locked="0"/>
    </xf>
    <xf numFmtId="0" fontId="19" fillId="0" borderId="24" xfId="0" applyFont="1" applyFill="1" applyBorder="1" applyAlignment="1">
      <alignment horizontal="left" vertical="top" wrapText="1"/>
    </xf>
    <xf numFmtId="0" fontId="19" fillId="0" borderId="85" xfId="0" applyFont="1" applyFill="1" applyBorder="1" applyAlignment="1">
      <alignment horizontal="left" vertical="top" wrapText="1"/>
    </xf>
    <xf numFmtId="0" fontId="10" fillId="0" borderId="23" xfId="0" applyFont="1" applyFill="1" applyBorder="1" applyAlignment="1" applyProtection="1">
      <alignment vertical="center" shrinkToFit="1"/>
      <protection locked="0"/>
    </xf>
    <xf numFmtId="0" fontId="64" fillId="0" borderId="23" xfId="0" applyFont="1" applyFill="1" applyBorder="1" applyAlignment="1" applyProtection="1">
      <alignment vertical="center" shrinkToFit="1"/>
      <protection locked="0"/>
    </xf>
    <xf numFmtId="0" fontId="64" fillId="0" borderId="36" xfId="0" applyFont="1" applyFill="1" applyBorder="1" applyAlignment="1" applyProtection="1">
      <alignment vertical="center" shrinkToFit="1"/>
      <protection locked="0"/>
    </xf>
    <xf numFmtId="49" fontId="10" fillId="0" borderId="37" xfId="0" applyNumberFormat="1" applyFont="1" applyFill="1" applyBorder="1" applyAlignment="1">
      <alignment horizontal="center" vertical="center" wrapText="1"/>
    </xf>
    <xf numFmtId="0" fontId="10" fillId="0" borderId="22"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56" xfId="0" applyFont="1" applyFill="1" applyBorder="1" applyAlignment="1">
      <alignment horizontal="left" vertical="center"/>
    </xf>
    <xf numFmtId="0" fontId="9" fillId="0" borderId="63" xfId="0" applyFont="1" applyFill="1" applyBorder="1" applyAlignment="1">
      <alignment horizontal="center" vertical="center"/>
    </xf>
    <xf numFmtId="0" fontId="9" fillId="0" borderId="67" xfId="0" applyFont="1" applyFill="1" applyBorder="1" applyAlignment="1">
      <alignment horizontal="center" vertical="center"/>
    </xf>
    <xf numFmtId="38" fontId="9" fillId="0" borderId="67" xfId="7" applyFont="1" applyFill="1" applyBorder="1" applyAlignment="1" applyProtection="1">
      <alignment horizontal="center" vertical="center"/>
      <protection locked="0"/>
    </xf>
    <xf numFmtId="12" fontId="9" fillId="0" borderId="67" xfId="0" applyNumberFormat="1" applyFont="1" applyFill="1" applyBorder="1" applyAlignment="1">
      <alignment horizontal="center" vertical="center" shrinkToFit="1"/>
    </xf>
    <xf numFmtId="38" fontId="9" fillId="0" borderId="77" xfId="7" applyFont="1" applyFill="1" applyBorder="1" applyAlignment="1" applyProtection="1">
      <alignment horizontal="center" vertical="center"/>
      <protection locked="0"/>
    </xf>
    <xf numFmtId="38" fontId="9" fillId="0" borderId="72" xfId="7" applyFont="1" applyFill="1" applyBorder="1" applyAlignment="1" applyProtection="1">
      <alignment horizontal="center" vertical="center"/>
      <protection locked="0"/>
    </xf>
    <xf numFmtId="38" fontId="9" fillId="0" borderId="80" xfId="7" applyFont="1" applyFill="1" applyBorder="1" applyAlignment="1" applyProtection="1">
      <alignment horizontal="center" vertical="center"/>
      <protection locked="0"/>
    </xf>
    <xf numFmtId="38" fontId="8" fillId="0" borderId="68" xfId="7" applyFont="1" applyFill="1" applyBorder="1" applyAlignment="1">
      <alignment horizontal="right" vertical="center"/>
    </xf>
    <xf numFmtId="38" fontId="8" fillId="0" borderId="73" xfId="7" applyFont="1" applyFill="1" applyBorder="1" applyAlignment="1">
      <alignment horizontal="right" vertical="center"/>
    </xf>
    <xf numFmtId="0" fontId="9" fillId="0" borderId="74"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0" xfId="0" applyFont="1" applyFill="1" applyBorder="1" applyAlignment="1">
      <alignment horizontal="center" vertical="center"/>
    </xf>
    <xf numFmtId="38" fontId="8" fillId="0" borderId="64" xfId="0" applyNumberFormat="1" applyFont="1" applyFill="1" applyBorder="1" applyAlignment="1">
      <alignment horizontal="center" vertical="center"/>
    </xf>
    <xf numFmtId="0" fontId="8" fillId="0" borderId="68" xfId="0" applyFont="1" applyFill="1" applyBorder="1" applyAlignment="1">
      <alignment horizontal="center" vertical="center"/>
    </xf>
    <xf numFmtId="0" fontId="8" fillId="0" borderId="73" xfId="0" applyFont="1" applyFill="1" applyBorder="1" applyAlignment="1">
      <alignment horizontal="center" vertical="center"/>
    </xf>
    <xf numFmtId="38" fontId="52" fillId="0" borderId="68" xfId="7" applyFont="1" applyFill="1" applyBorder="1" applyAlignment="1">
      <alignment horizontal="right" vertical="center"/>
    </xf>
    <xf numFmtId="38" fontId="52" fillId="0" borderId="73" xfId="7" applyFont="1" applyFill="1" applyBorder="1" applyAlignment="1">
      <alignment horizontal="right" vertical="center"/>
    </xf>
    <xf numFmtId="0" fontId="9" fillId="0" borderId="68" xfId="0" applyFont="1" applyFill="1" applyBorder="1" applyAlignment="1">
      <alignment horizontal="center" vertical="center"/>
    </xf>
    <xf numFmtId="182" fontId="55" fillId="0" borderId="73" xfId="0" applyNumberFormat="1" applyFont="1" applyFill="1" applyBorder="1" applyAlignment="1">
      <alignment horizontal="center" vertical="center"/>
    </xf>
    <xf numFmtId="0" fontId="56" fillId="0" borderId="79" xfId="0" applyFont="1" applyBorder="1" applyAlignment="1">
      <alignment horizontal="center" vertical="center"/>
    </xf>
    <xf numFmtId="58" fontId="9" fillId="0" borderId="23" xfId="0" applyNumberFormat="1" applyFont="1" applyFill="1" applyBorder="1" applyAlignment="1" applyProtection="1">
      <alignment horizontal="center" vertical="center" shrinkToFit="1"/>
      <protection locked="0"/>
    </xf>
    <xf numFmtId="0" fontId="65" fillId="0" borderId="23" xfId="0" applyFont="1" applyBorder="1" applyAlignment="1">
      <alignment horizontal="center" vertical="center" shrinkToFit="1"/>
    </xf>
    <xf numFmtId="0" fontId="65" fillId="0" borderId="49" xfId="0" applyFont="1" applyBorder="1" applyAlignment="1">
      <alignment horizontal="center" vertical="center" shrinkToFit="1"/>
    </xf>
    <xf numFmtId="38" fontId="8" fillId="0" borderId="64" xfId="7" applyFont="1" applyFill="1" applyBorder="1" applyAlignment="1">
      <alignment horizontal="right" vertical="center"/>
    </xf>
    <xf numFmtId="38" fontId="8" fillId="0" borderId="74" xfId="7" applyFont="1" applyFill="1" applyBorder="1" applyAlignment="1">
      <alignment horizontal="right" vertical="center"/>
    </xf>
    <xf numFmtId="0" fontId="9" fillId="0" borderId="60" xfId="0" applyFont="1" applyFill="1" applyBorder="1" applyAlignment="1">
      <alignment horizontal="center" vertical="center" textRotation="255"/>
    </xf>
    <xf numFmtId="0" fontId="9" fillId="0" borderId="65" xfId="0" applyFont="1" applyFill="1" applyBorder="1" applyAlignment="1">
      <alignment horizontal="center" vertical="center" textRotation="255"/>
    </xf>
    <xf numFmtId="0" fontId="9" fillId="0" borderId="69" xfId="0" applyFont="1" applyFill="1" applyBorder="1" applyAlignment="1">
      <alignment horizontal="center" vertical="center" textRotation="255"/>
    </xf>
    <xf numFmtId="0" fontId="9" fillId="0" borderId="61"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22" xfId="0" applyFont="1" applyFill="1" applyBorder="1" applyAlignment="1">
      <alignment horizontal="center" vertical="center" textRotation="255"/>
    </xf>
    <xf numFmtId="0" fontId="9" fillId="0" borderId="56" xfId="0" applyFont="1" applyFill="1" applyBorder="1" applyAlignment="1">
      <alignment horizontal="center" vertical="center" textRotation="255"/>
    </xf>
    <xf numFmtId="0" fontId="9" fillId="0" borderId="14" xfId="0" applyFont="1" applyFill="1" applyBorder="1" applyAlignment="1">
      <alignment vertical="center"/>
    </xf>
    <xf numFmtId="0" fontId="9" fillId="0" borderId="24" xfId="0" applyFont="1" applyFill="1" applyBorder="1" applyAlignment="1">
      <alignment vertical="center"/>
    </xf>
    <xf numFmtId="0" fontId="9" fillId="0" borderId="76" xfId="0" applyFont="1" applyFill="1" applyBorder="1" applyAlignment="1">
      <alignment vertical="center"/>
    </xf>
    <xf numFmtId="0" fontId="9" fillId="0" borderId="10" xfId="0" applyFont="1" applyFill="1" applyBorder="1" applyAlignment="1">
      <alignment vertical="center"/>
    </xf>
    <xf numFmtId="0" fontId="9" fillId="0" borderId="22" xfId="0" applyFont="1" applyFill="1" applyBorder="1" applyAlignment="1">
      <alignment vertical="center"/>
    </xf>
    <xf numFmtId="0" fontId="9" fillId="0" borderId="42" xfId="0" applyFont="1" applyFill="1" applyBorder="1" applyAlignment="1">
      <alignment vertical="center"/>
    </xf>
    <xf numFmtId="38" fontId="9" fillId="0" borderId="63" xfId="7" applyFont="1" applyFill="1" applyBorder="1" applyAlignment="1" applyProtection="1">
      <alignment horizontal="center" vertical="center"/>
      <protection locked="0"/>
    </xf>
    <xf numFmtId="38" fontId="9" fillId="0" borderId="75" xfId="7" applyFont="1" applyFill="1" applyBorder="1" applyAlignment="1" applyProtection="1">
      <alignment horizontal="center" vertical="center"/>
      <protection locked="0"/>
    </xf>
    <xf numFmtId="38" fontId="9" fillId="0" borderId="86" xfId="7" applyFont="1" applyFill="1" applyBorder="1" applyAlignment="1" applyProtection="1">
      <alignment horizontal="center" vertical="center"/>
      <protection locked="0"/>
    </xf>
    <xf numFmtId="0" fontId="57" fillId="0" borderId="66" xfId="0" applyFont="1" applyFill="1" applyBorder="1" applyAlignment="1" applyProtection="1">
      <alignment horizontal="center" vertical="center"/>
      <protection locked="0"/>
    </xf>
    <xf numFmtId="0" fontId="57" fillId="0" borderId="70" xfId="0" applyFont="1" applyFill="1" applyBorder="1" applyAlignment="1" applyProtection="1">
      <alignment horizontal="center" vertical="center"/>
      <protection locked="0"/>
    </xf>
    <xf numFmtId="49" fontId="9" fillId="0" borderId="72" xfId="0" applyNumberFormat="1" applyFont="1" applyFill="1" applyBorder="1" applyAlignment="1" applyProtection="1">
      <alignment horizontal="center" vertical="center" shrinkToFit="1"/>
      <protection locked="0"/>
    </xf>
    <xf numFmtId="49" fontId="9" fillId="0" borderId="75" xfId="0" applyNumberFormat="1"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left" vertical="center" shrinkToFit="1"/>
      <protection locked="0"/>
    </xf>
    <xf numFmtId="0" fontId="9" fillId="0" borderId="22" xfId="0" applyFont="1" applyFill="1" applyBorder="1" applyAlignment="1" applyProtection="1">
      <alignment horizontal="left" vertical="center" shrinkToFit="1"/>
      <protection locked="0"/>
    </xf>
    <xf numFmtId="0" fontId="9" fillId="0" borderId="56" xfId="0" applyFont="1" applyFill="1" applyBorder="1" applyAlignment="1" applyProtection="1">
      <alignment horizontal="left" vertical="center" shrinkToFit="1"/>
      <protection locked="0"/>
    </xf>
    <xf numFmtId="0" fontId="21" fillId="0" borderId="62" xfId="0" applyFont="1" applyFill="1" applyBorder="1" applyAlignment="1" applyProtection="1">
      <alignment horizontal="center" vertical="center"/>
      <protection locked="0"/>
    </xf>
    <xf numFmtId="0" fontId="21" fillId="0" borderId="66" xfId="0" applyFont="1" applyFill="1" applyBorder="1" applyAlignment="1" applyProtection="1">
      <alignment horizontal="center" vertical="center"/>
      <protection locked="0"/>
    </xf>
    <xf numFmtId="0" fontId="21" fillId="0" borderId="70" xfId="0" applyFont="1" applyFill="1" applyBorder="1" applyAlignment="1" applyProtection="1">
      <alignment horizontal="center" vertical="center"/>
      <protection locked="0"/>
    </xf>
    <xf numFmtId="0" fontId="0" fillId="0" borderId="23" xfId="0" applyBorder="1" applyAlignment="1">
      <alignment horizontal="center" vertical="center" shrinkToFit="1"/>
    </xf>
    <xf numFmtId="0" fontId="0" fillId="0" borderId="49" xfId="0" applyBorder="1" applyAlignment="1">
      <alignment horizontal="center" vertical="center" shrinkToFit="1"/>
    </xf>
    <xf numFmtId="0" fontId="26" fillId="0" borderId="87" xfId="6" applyFont="1" applyBorder="1" applyAlignment="1">
      <alignment horizontal="center" vertical="center"/>
    </xf>
    <xf numFmtId="0" fontId="32" fillId="0" borderId="93" xfId="6" applyFont="1" applyBorder="1" applyAlignment="1">
      <alignment vertical="center"/>
    </xf>
    <xf numFmtId="0" fontId="32" fillId="0" borderId="113" xfId="6" applyFont="1" applyBorder="1" applyAlignment="1">
      <alignment vertical="center"/>
    </xf>
    <xf numFmtId="38" fontId="25" fillId="0" borderId="25" xfId="7" applyFont="1" applyBorder="1" applyAlignment="1">
      <alignment horizontal="center"/>
    </xf>
    <xf numFmtId="0" fontId="2" fillId="4" borderId="37" xfId="6" applyFont="1" applyFill="1" applyBorder="1" applyAlignment="1">
      <alignment horizontal="left" vertical="center" indent="1"/>
    </xf>
    <xf numFmtId="0" fontId="2" fillId="4" borderId="23" xfId="6" applyFont="1" applyFill="1" applyBorder="1" applyAlignment="1">
      <alignment horizontal="left" vertical="center" indent="1"/>
    </xf>
    <xf numFmtId="0" fontId="2" fillId="4" borderId="36" xfId="6" applyFont="1" applyFill="1" applyBorder="1" applyAlignment="1">
      <alignment horizontal="left" vertical="center" indent="1"/>
    </xf>
    <xf numFmtId="0" fontId="33" fillId="0" borderId="37" xfId="6" applyNumberFormat="1" applyFont="1" applyBorder="1" applyAlignment="1">
      <alignment horizontal="center" vertical="center"/>
    </xf>
    <xf numFmtId="0" fontId="2" fillId="0" borderId="23" xfId="6" applyNumberFormat="1" applyFont="1" applyBorder="1" applyAlignment="1">
      <alignment horizontal="center" vertical="center"/>
    </xf>
    <xf numFmtId="0" fontId="33" fillId="0" borderId="23" xfId="6" applyNumberFormat="1" applyFont="1" applyBorder="1" applyAlignment="1">
      <alignment horizontal="center" vertical="center"/>
    </xf>
    <xf numFmtId="0" fontId="2" fillId="0" borderId="38" xfId="6" applyFont="1" applyFill="1" applyBorder="1" applyAlignment="1">
      <alignment horizontal="center" vertical="center"/>
    </xf>
    <xf numFmtId="0" fontId="2" fillId="0" borderId="25" xfId="6" applyFont="1" applyFill="1" applyBorder="1" applyAlignment="1">
      <alignment horizontal="center" vertical="center"/>
    </xf>
    <xf numFmtId="49" fontId="33" fillId="0" borderId="25" xfId="6" applyNumberFormat="1" applyFont="1" applyBorder="1" applyAlignment="1">
      <alignment horizontal="center" vertical="center"/>
    </xf>
    <xf numFmtId="49" fontId="2" fillId="0" borderId="25" xfId="6" applyNumberFormat="1" applyFont="1" applyBorder="1" applyAlignment="1">
      <alignment horizontal="center" vertical="center"/>
    </xf>
    <xf numFmtId="49" fontId="33" fillId="0" borderId="25" xfId="6" applyNumberFormat="1" applyFont="1" applyBorder="1" applyAlignment="1">
      <alignment vertical="center"/>
    </xf>
    <xf numFmtId="0" fontId="2" fillId="4" borderId="100" xfId="6" applyFont="1" applyFill="1" applyBorder="1" applyAlignment="1">
      <alignment horizontal="center" vertical="center"/>
    </xf>
    <xf numFmtId="0" fontId="2" fillId="0" borderId="27" xfId="6" applyFont="1" applyBorder="1" applyAlignment="1">
      <alignment horizontal="center" vertical="center"/>
    </xf>
    <xf numFmtId="0" fontId="61" fillId="0" borderId="101" xfId="6" applyFont="1" applyBorder="1" applyAlignment="1">
      <alignment horizontal="left" vertical="center" indent="1"/>
    </xf>
    <xf numFmtId="0" fontId="61" fillId="0" borderId="30" xfId="6" applyFont="1" applyBorder="1" applyAlignment="1">
      <alignment horizontal="left" vertical="center" indent="1"/>
    </xf>
    <xf numFmtId="0" fontId="62" fillId="0" borderId="30" xfId="6" applyFont="1" applyBorder="1" applyAlignment="1">
      <alignment horizontal="left" vertical="center" indent="1"/>
    </xf>
    <xf numFmtId="0" fontId="62" fillId="0" borderId="114" xfId="6" applyFont="1" applyBorder="1" applyAlignment="1">
      <alignment horizontal="left" vertical="center" indent="1"/>
    </xf>
    <xf numFmtId="0" fontId="33" fillId="0" borderId="102" xfId="6" applyFont="1" applyBorder="1" applyAlignment="1">
      <alignment horizontal="left" vertical="center" indent="1" shrinkToFit="1"/>
    </xf>
    <xf numFmtId="0" fontId="33" fillId="0" borderId="104" xfId="6" applyFont="1" applyBorder="1" applyAlignment="1">
      <alignment horizontal="left" vertical="center" indent="1" shrinkToFit="1"/>
    </xf>
    <xf numFmtId="0" fontId="33" fillId="0" borderId="112" xfId="6" applyFont="1" applyBorder="1" applyAlignment="1">
      <alignment horizontal="left" vertical="center" indent="1" shrinkToFit="1"/>
    </xf>
    <xf numFmtId="0" fontId="2" fillId="0" borderId="112" xfId="6" applyFont="1" applyBorder="1" applyAlignment="1">
      <alignment horizontal="left" vertical="center" indent="1" shrinkToFit="1"/>
    </xf>
    <xf numFmtId="0" fontId="2" fillId="0" borderId="115" xfId="6" applyFont="1" applyBorder="1" applyAlignment="1">
      <alignment horizontal="left" vertical="center" indent="1" shrinkToFit="1"/>
    </xf>
    <xf numFmtId="0" fontId="2" fillId="4" borderId="37" xfId="6" applyFont="1" applyFill="1" applyBorder="1" applyAlignment="1">
      <alignment horizontal="center" vertical="center" shrinkToFit="1"/>
    </xf>
    <xf numFmtId="0" fontId="2" fillId="0" borderId="23" xfId="6" applyBorder="1" applyAlignment="1">
      <alignment vertical="center" shrinkToFit="1"/>
    </xf>
    <xf numFmtId="0" fontId="2" fillId="0" borderId="36" xfId="6" applyBorder="1" applyAlignment="1">
      <alignment vertical="center" shrinkToFit="1"/>
    </xf>
    <xf numFmtId="49" fontId="63" fillId="5" borderId="37" xfId="6" applyNumberFormat="1" applyFont="1" applyFill="1" applyBorder="1" applyAlignment="1">
      <alignment horizontal="center" vertical="center"/>
    </xf>
    <xf numFmtId="0" fontId="62" fillId="5" borderId="23" xfId="6" applyFont="1" applyFill="1" applyBorder="1" applyAlignment="1">
      <alignment horizontal="center" vertical="center"/>
    </xf>
    <xf numFmtId="0" fontId="62" fillId="5" borderId="36" xfId="6" applyFont="1" applyFill="1" applyBorder="1" applyAlignment="1">
      <alignment horizontal="center" vertical="center"/>
    </xf>
    <xf numFmtId="0" fontId="2" fillId="4" borderId="45" xfId="6" applyFont="1" applyFill="1" applyBorder="1" applyAlignment="1">
      <alignment horizontal="distributed" vertical="center" indent="1"/>
    </xf>
    <xf numFmtId="0" fontId="2" fillId="4" borderId="0" xfId="6" applyFont="1" applyFill="1" applyBorder="1" applyAlignment="1">
      <alignment horizontal="distributed" vertical="center" indent="1"/>
    </xf>
    <xf numFmtId="0" fontId="2" fillId="4" borderId="46" xfId="6" applyFont="1" applyFill="1" applyBorder="1" applyAlignment="1">
      <alignment horizontal="distributed" vertical="center" indent="1"/>
    </xf>
    <xf numFmtId="0" fontId="2" fillId="4" borderId="38" xfId="6" applyFont="1" applyFill="1" applyBorder="1" applyAlignment="1">
      <alignment horizontal="distributed" vertical="center" indent="1"/>
    </xf>
    <xf numFmtId="0" fontId="2" fillId="4" borderId="25" xfId="6" applyFont="1" applyFill="1" applyBorder="1" applyAlignment="1">
      <alignment horizontal="distributed" vertical="center" indent="1"/>
    </xf>
    <xf numFmtId="0" fontId="2" fillId="4" borderId="35" xfId="6" applyFont="1" applyFill="1" applyBorder="1" applyAlignment="1">
      <alignment horizontal="distributed" vertical="center" indent="1"/>
    </xf>
    <xf numFmtId="0" fontId="61" fillId="0" borderId="101" xfId="6" applyFont="1" applyBorder="1" applyAlignment="1">
      <alignment horizontal="left" vertical="center" indent="1" shrinkToFit="1"/>
    </xf>
    <xf numFmtId="0" fontId="62" fillId="0" borderId="30" xfId="6" applyFont="1" applyBorder="1" applyAlignment="1">
      <alignment horizontal="left" vertical="center" indent="1" shrinkToFit="1"/>
    </xf>
    <xf numFmtId="0" fontId="62" fillId="0" borderId="114" xfId="6" applyFont="1" applyBorder="1" applyAlignment="1">
      <alignment horizontal="left" vertical="center" indent="1" shrinkToFit="1"/>
    </xf>
    <xf numFmtId="0" fontId="2" fillId="4" borderId="38" xfId="6" applyFont="1" applyFill="1" applyBorder="1" applyAlignment="1">
      <alignment horizontal="center" vertical="center" wrapText="1"/>
    </xf>
    <xf numFmtId="0" fontId="2" fillId="4" borderId="25" xfId="6" applyFont="1" applyFill="1" applyBorder="1" applyAlignment="1">
      <alignment horizontal="center" vertical="center" wrapText="1"/>
    </xf>
    <xf numFmtId="0" fontId="2" fillId="4" borderId="25" xfId="6" applyFont="1" applyFill="1" applyBorder="1" applyAlignment="1">
      <alignment horizontal="center" vertical="center"/>
    </xf>
    <xf numFmtId="0" fontId="33" fillId="0" borderId="103"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111" xfId="6" applyBorder="1" applyAlignment="1">
      <alignment horizontal="left" vertical="center" indent="1" shrinkToFit="1"/>
    </xf>
    <xf numFmtId="0" fontId="2" fillId="0" borderId="23" xfId="6" applyBorder="1" applyAlignment="1">
      <alignment horizontal="center" vertical="center" shrinkToFit="1"/>
    </xf>
    <xf numFmtId="0" fontId="2" fillId="0" borderId="36" xfId="6" applyBorder="1" applyAlignment="1">
      <alignment horizontal="center" vertical="center" shrinkToFit="1"/>
    </xf>
    <xf numFmtId="0" fontId="29" fillId="4" borderId="88" xfId="6" applyFont="1" applyFill="1" applyBorder="1" applyAlignment="1">
      <alignment vertical="center" textRotation="255"/>
    </xf>
    <xf numFmtId="0" fontId="2" fillId="4" borderId="89" xfId="6" applyFont="1" applyFill="1" applyBorder="1" applyAlignment="1">
      <alignment vertical="center" textRotation="255"/>
    </xf>
    <xf numFmtId="0" fontId="2" fillId="4" borderId="90" xfId="6" applyFont="1" applyFill="1" applyBorder="1" applyAlignment="1">
      <alignment vertical="center" textRotation="255"/>
    </xf>
    <xf numFmtId="0" fontId="2" fillId="4" borderId="91" xfId="6" applyFont="1" applyFill="1" applyBorder="1" applyAlignment="1">
      <alignment vertical="center" textRotation="255"/>
    </xf>
    <xf numFmtId="0" fontId="61" fillId="5" borderId="45" xfId="6" applyFont="1" applyFill="1" applyBorder="1" applyAlignment="1">
      <alignment horizontal="center" vertical="center"/>
    </xf>
    <xf numFmtId="0" fontId="61" fillId="5" borderId="38" xfId="6" applyFont="1" applyFill="1" applyBorder="1" applyAlignment="1">
      <alignment horizontal="center" vertical="center"/>
    </xf>
    <xf numFmtId="0" fontId="61" fillId="5" borderId="96" xfId="6" applyFont="1" applyFill="1" applyBorder="1" applyAlignment="1">
      <alignment horizontal="center" vertical="center"/>
    </xf>
    <xf numFmtId="0" fontId="61" fillId="5" borderId="97" xfId="6" applyFont="1" applyFill="1" applyBorder="1" applyAlignment="1">
      <alignment horizontal="center" vertical="center"/>
    </xf>
    <xf numFmtId="0" fontId="61" fillId="5" borderId="105" xfId="6" applyFont="1" applyFill="1" applyBorder="1" applyAlignment="1">
      <alignment horizontal="center" vertical="center"/>
    </xf>
    <xf numFmtId="0" fontId="61" fillId="5" borderId="106" xfId="6" applyFont="1" applyFill="1" applyBorder="1" applyAlignment="1">
      <alignment horizontal="center" vertical="center"/>
    </xf>
    <xf numFmtId="0" fontId="61" fillId="5" borderId="92" xfId="6" applyFont="1" applyFill="1" applyBorder="1" applyAlignment="1">
      <alignment horizontal="center" vertical="center" shrinkToFit="1"/>
    </xf>
    <xf numFmtId="0" fontId="62" fillId="5" borderId="24" xfId="6" applyFont="1" applyFill="1" applyBorder="1" applyAlignment="1">
      <alignment horizontal="center" vertical="center" shrinkToFit="1"/>
    </xf>
    <xf numFmtId="0" fontId="62" fillId="5" borderId="76" xfId="6" applyFont="1" applyFill="1" applyBorder="1" applyAlignment="1">
      <alignment horizontal="center" vertical="center" shrinkToFit="1"/>
    </xf>
    <xf numFmtId="0" fontId="62" fillId="5" borderId="38" xfId="6" applyFont="1" applyFill="1" applyBorder="1" applyAlignment="1">
      <alignment horizontal="center" vertical="center" shrinkToFit="1"/>
    </xf>
    <xf numFmtId="0" fontId="62" fillId="5" borderId="25" xfId="6" applyFont="1" applyFill="1" applyBorder="1" applyAlignment="1">
      <alignment horizontal="center" vertical="center" shrinkToFit="1"/>
    </xf>
    <xf numFmtId="0" fontId="62" fillId="5" borderId="35" xfId="6" applyFont="1" applyFill="1" applyBorder="1" applyAlignment="1">
      <alignment horizontal="center" vertical="center" shrinkToFit="1"/>
    </xf>
    <xf numFmtId="0" fontId="62" fillId="5" borderId="24" xfId="6" applyFont="1" applyFill="1" applyBorder="1" applyAlignment="1">
      <alignment vertical="center" shrinkToFit="1"/>
    </xf>
    <xf numFmtId="0" fontId="62" fillId="5" borderId="76" xfId="6" applyFont="1" applyFill="1" applyBorder="1" applyAlignment="1">
      <alignment vertical="center" shrinkToFit="1"/>
    </xf>
    <xf numFmtId="0" fontId="62" fillId="5" borderId="38" xfId="6" applyFont="1" applyFill="1" applyBorder="1" applyAlignment="1">
      <alignment vertical="center" shrinkToFit="1"/>
    </xf>
    <xf numFmtId="0" fontId="62" fillId="5" borderId="25" xfId="6" applyFont="1" applyFill="1" applyBorder="1" applyAlignment="1">
      <alignment vertical="center" shrinkToFit="1"/>
    </xf>
    <xf numFmtId="0" fontId="62" fillId="5" borderId="35" xfId="6" applyFont="1" applyFill="1" applyBorder="1" applyAlignment="1">
      <alignment vertical="center" shrinkToFit="1"/>
    </xf>
    <xf numFmtId="0" fontId="30" fillId="4" borderId="92" xfId="0" applyFont="1" applyFill="1" applyBorder="1" applyAlignment="1">
      <alignment horizontal="center" vertical="center"/>
    </xf>
    <xf numFmtId="0" fontId="30" fillId="4" borderId="24" xfId="0" applyFont="1" applyFill="1" applyBorder="1" applyAlignment="1">
      <alignment horizontal="center" vertical="center"/>
    </xf>
    <xf numFmtId="0" fontId="30" fillId="4" borderId="76" xfId="0" applyFont="1" applyFill="1" applyBorder="1" applyAlignment="1">
      <alignment horizontal="center" vertical="center"/>
    </xf>
    <xf numFmtId="0" fontId="30" fillId="4" borderId="38" xfId="0" applyFont="1" applyFill="1" applyBorder="1" applyAlignment="1">
      <alignment horizontal="center" vertical="center"/>
    </xf>
    <xf numFmtId="0" fontId="30" fillId="4" borderId="25" xfId="0" applyFont="1" applyFill="1" applyBorder="1" applyAlignment="1">
      <alignment horizontal="center" vertical="center"/>
    </xf>
    <xf numFmtId="0" fontId="30" fillId="4" borderId="35" xfId="0" applyFont="1" applyFill="1" applyBorder="1" applyAlignment="1">
      <alignment horizontal="center" vertical="center"/>
    </xf>
    <xf numFmtId="0" fontId="2" fillId="4" borderId="37" xfId="6" applyFont="1" applyFill="1" applyBorder="1" applyAlignment="1">
      <alignment horizontal="center" vertical="center"/>
    </xf>
    <xf numFmtId="0" fontId="2" fillId="4" borderId="23" xfId="6" applyFont="1" applyFill="1" applyBorder="1" applyAlignment="1">
      <alignment horizontal="center" vertical="center"/>
    </xf>
    <xf numFmtId="0" fontId="2" fillId="4" borderId="36" xfId="6" applyFont="1" applyFill="1" applyBorder="1" applyAlignment="1">
      <alignment horizontal="center" vertical="center"/>
    </xf>
    <xf numFmtId="0" fontId="2" fillId="0" borderId="36" xfId="6" applyBorder="1" applyAlignment="1">
      <alignment horizontal="center" vertical="center"/>
    </xf>
    <xf numFmtId="0" fontId="36" fillId="0" borderId="0" xfId="0" applyFont="1" applyFill="1" applyBorder="1" applyAlignment="1">
      <alignment horizontal="center" vertical="center"/>
    </xf>
    <xf numFmtId="0" fontId="39" fillId="0" borderId="0" xfId="0" applyFont="1" applyBorder="1" applyAlignment="1">
      <alignment horizontal="center" vertical="center"/>
    </xf>
    <xf numFmtId="0" fontId="16"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cellXfs>
  <cellStyles count="9">
    <cellStyle name="パーセント 2" xfId="1" xr:uid="{00000000-0005-0000-0000-000000000000}"/>
    <cellStyle name="ハイパーリンク" xfId="8" builtinId="8"/>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29">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23</xdr:col>
          <xdr:colOff>123825</xdr:colOff>
          <xdr:row>59</xdr:row>
          <xdr:rowOff>38100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0E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comments" Target="../comments12.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45D79-C9C5-4EE5-9DEC-DE4CB7586E53}">
  <dimension ref="A1:J35"/>
  <sheetViews>
    <sheetView tabSelected="1" zoomScaleNormal="100" workbookViewId="0">
      <selection activeCell="H23" sqref="H23"/>
    </sheetView>
  </sheetViews>
  <sheetFormatPr defaultRowHeight="14.25" x14ac:dyDescent="0.15"/>
  <cols>
    <col min="1" max="16384" width="9" style="193"/>
  </cols>
  <sheetData>
    <row r="1" spans="1:10" x14ac:dyDescent="0.15">
      <c r="A1" s="193" t="s">
        <v>176</v>
      </c>
    </row>
    <row r="5" spans="1:10" s="194" customFormat="1" ht="21" x14ac:dyDescent="0.15">
      <c r="A5" s="201" t="s">
        <v>177</v>
      </c>
      <c r="B5" s="201"/>
      <c r="C5" s="201"/>
      <c r="D5" s="201"/>
      <c r="E5" s="201"/>
      <c r="F5" s="201"/>
      <c r="G5" s="201"/>
      <c r="H5" s="201"/>
      <c r="I5" s="201"/>
    </row>
    <row r="7" spans="1:10" ht="20.100000000000001" customHeight="1" x14ac:dyDescent="0.15">
      <c r="A7" s="202" t="s">
        <v>178</v>
      </c>
      <c r="B7" s="202"/>
      <c r="C7" s="202"/>
      <c r="D7" s="202"/>
      <c r="E7" s="202"/>
      <c r="F7" s="202"/>
      <c r="G7" s="202"/>
      <c r="H7" s="202"/>
      <c r="I7" s="202"/>
    </row>
    <row r="8" spans="1:10" ht="20.100000000000001" customHeight="1" x14ac:dyDescent="0.15"/>
    <row r="9" spans="1:10" ht="20.100000000000001" customHeight="1" x14ac:dyDescent="0.15">
      <c r="A9" s="193" t="s">
        <v>179</v>
      </c>
    </row>
    <row r="10" spans="1:10" ht="20.100000000000001" customHeight="1" x14ac:dyDescent="0.15"/>
    <row r="11" spans="1:10" ht="20.100000000000001" customHeight="1" x14ac:dyDescent="0.15">
      <c r="F11" s="193" t="s">
        <v>180</v>
      </c>
    </row>
    <row r="12" spans="1:10" ht="20.100000000000001" customHeight="1" x14ac:dyDescent="0.15">
      <c r="F12" s="193" t="s">
        <v>181</v>
      </c>
      <c r="G12" s="193" t="s">
        <v>182</v>
      </c>
    </row>
    <row r="13" spans="1:10" ht="20.100000000000001" customHeight="1" x14ac:dyDescent="0.15"/>
    <row r="14" spans="1:10" ht="20.100000000000001" customHeight="1" x14ac:dyDescent="0.15">
      <c r="F14" s="193" t="s">
        <v>183</v>
      </c>
      <c r="G14" s="193" t="s">
        <v>182</v>
      </c>
      <c r="J14" s="195" t="s">
        <v>184</v>
      </c>
    </row>
    <row r="15" spans="1:10" ht="20.100000000000001" customHeight="1" x14ac:dyDescent="0.15"/>
    <row r="16" spans="1:10" ht="20.100000000000001" customHeight="1" x14ac:dyDescent="0.15"/>
    <row r="17" spans="1:10" ht="20.100000000000001" customHeight="1" x14ac:dyDescent="0.15">
      <c r="A17" s="193" t="s">
        <v>185</v>
      </c>
    </row>
    <row r="18" spans="1:10" ht="20.100000000000001" customHeight="1" x14ac:dyDescent="0.15"/>
    <row r="19" spans="1:10" ht="20.100000000000001" customHeight="1" x14ac:dyDescent="0.15"/>
    <row r="20" spans="1:10" ht="20.100000000000001" customHeight="1" x14ac:dyDescent="0.15">
      <c r="A20" s="203" t="s">
        <v>186</v>
      </c>
      <c r="B20" s="203"/>
      <c r="C20" s="203"/>
      <c r="D20" s="203"/>
      <c r="E20" s="203"/>
      <c r="F20" s="203"/>
      <c r="G20" s="203"/>
      <c r="H20" s="203"/>
      <c r="I20" s="203"/>
    </row>
    <row r="21" spans="1:10" ht="20.100000000000001" customHeight="1" x14ac:dyDescent="0.15"/>
    <row r="22" spans="1:10" ht="20.100000000000001" customHeight="1" x14ac:dyDescent="0.15"/>
    <row r="23" spans="1:10" ht="20.100000000000001" customHeight="1" x14ac:dyDescent="0.15">
      <c r="A23" s="193" t="s">
        <v>187</v>
      </c>
    </row>
    <row r="24" spans="1:10" ht="20.100000000000001" customHeight="1" x14ac:dyDescent="0.15">
      <c r="B24" s="193" t="s">
        <v>188</v>
      </c>
    </row>
    <row r="25" spans="1:10" ht="20.100000000000001" customHeight="1" x14ac:dyDescent="0.15"/>
    <row r="26" spans="1:10" ht="20.100000000000001" customHeight="1" x14ac:dyDescent="0.15">
      <c r="A26" s="193" t="s">
        <v>189</v>
      </c>
    </row>
    <row r="27" spans="1:10" ht="20.100000000000001" customHeight="1" x14ac:dyDescent="0.15">
      <c r="A27" s="193" t="s">
        <v>190</v>
      </c>
      <c r="B27" s="193" t="s">
        <v>191</v>
      </c>
    </row>
    <row r="28" spans="1:10" ht="20.100000000000001" customHeight="1" x14ac:dyDescent="0.15"/>
    <row r="29" spans="1:10" ht="20.100000000000001" customHeight="1" x14ac:dyDescent="0.15">
      <c r="A29" s="193" t="s">
        <v>192</v>
      </c>
      <c r="D29" s="196" t="s">
        <v>193</v>
      </c>
      <c r="E29" s="204"/>
      <c r="F29" s="204"/>
      <c r="G29" s="197" t="s">
        <v>194</v>
      </c>
      <c r="J29" s="195" t="s">
        <v>195</v>
      </c>
    </row>
    <row r="30" spans="1:10" ht="20.100000000000001" customHeight="1" x14ac:dyDescent="0.15"/>
    <row r="31" spans="1:10" ht="20.100000000000001" customHeight="1" x14ac:dyDescent="0.15">
      <c r="A31" s="193" t="s">
        <v>196</v>
      </c>
    </row>
    <row r="32" spans="1:10" ht="20.100000000000001" customHeight="1" x14ac:dyDescent="0.15"/>
    <row r="33" spans="1:10" ht="20.100000000000001" customHeight="1" x14ac:dyDescent="0.15">
      <c r="B33" s="198" t="s">
        <v>197</v>
      </c>
      <c r="C33" s="193" t="s">
        <v>212</v>
      </c>
      <c r="F33" s="198" t="s">
        <v>198</v>
      </c>
      <c r="G33" s="199" t="s">
        <v>213</v>
      </c>
      <c r="J33" s="195" t="s">
        <v>199</v>
      </c>
    </row>
    <row r="34" spans="1:10" ht="20.100000000000001" customHeight="1" x14ac:dyDescent="0.15"/>
    <row r="35" spans="1:10" ht="20.100000000000001" customHeight="1" x14ac:dyDescent="0.15">
      <c r="A35" s="193" t="s">
        <v>200</v>
      </c>
    </row>
  </sheetData>
  <mergeCells count="4">
    <mergeCell ref="A5:I5"/>
    <mergeCell ref="A7:I7"/>
    <mergeCell ref="A20:I20"/>
    <mergeCell ref="E29:F29"/>
  </mergeCells>
  <phoneticPr fontId="5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F299-D76C-4E67-95E7-FFB2E76915CD}">
  <sheetPr>
    <pageSetUpPr fitToPage="1"/>
  </sheetPr>
  <dimension ref="A1:AV29"/>
  <sheetViews>
    <sheetView zoomScaleSheetLayoutView="100"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ht="14.25" thickBo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93"/>
      <c r="AQ4" s="393"/>
      <c r="AR4" s="393"/>
      <c r="AS4" s="393"/>
      <c r="AT4" s="393"/>
      <c r="AU4" s="394"/>
    </row>
    <row r="5" spans="1:48" ht="42" customHeight="1" x14ac:dyDescent="0.15">
      <c r="A5" s="368"/>
      <c r="B5" s="369"/>
      <c r="C5" s="370"/>
      <c r="D5" s="93" t="s">
        <v>4</v>
      </c>
      <c r="E5" s="187"/>
      <c r="F5" s="187"/>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86"/>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row>
    <row r="9" spans="1:48" ht="29.25" customHeight="1" thickBot="1" x14ac:dyDescent="0.2">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thickBot="1" x14ac:dyDescent="0.2">
      <c r="A10" s="390"/>
      <c r="B10" s="391"/>
      <c r="C10" s="392"/>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thickBot="1" x14ac:dyDescent="0.2">
      <c r="A11" s="390"/>
      <c r="B11" s="391"/>
      <c r="C11" s="392"/>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x14ac:dyDescent="0.2">
      <c r="A12" s="390"/>
      <c r="B12" s="391"/>
      <c r="C12" s="392"/>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x14ac:dyDescent="0.2">
      <c r="A13" s="390"/>
      <c r="B13" s="391"/>
      <c r="C13" s="392"/>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x14ac:dyDescent="0.2">
      <c r="A14" s="390"/>
      <c r="B14" s="391"/>
      <c r="C14" s="392"/>
      <c r="D14" s="324" t="s">
        <v>219</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x14ac:dyDescent="0.2">
      <c r="A15" s="390"/>
      <c r="B15" s="391"/>
      <c r="C15" s="392"/>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187"/>
      <c r="AO19" s="187"/>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187"/>
      <c r="AO23" s="187"/>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187"/>
      <c r="AO26" s="187"/>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53"/>
  <conditionalFormatting sqref="A10:A15">
    <cfRule type="containsBlanks" dxfId="66" priority="10">
      <formula>LEN(TRIM(A10))=0</formula>
    </cfRule>
  </conditionalFormatting>
  <conditionalFormatting sqref="N3:R3">
    <cfRule type="containsBlanks" dxfId="65" priority="14">
      <formula>LEN(TRIM(N3))=0</formula>
    </cfRule>
  </conditionalFormatting>
  <conditionalFormatting sqref="N4:AE5">
    <cfRule type="containsBlanks" dxfId="64" priority="1">
      <formula>LEN(TRIM(N4))=0</formula>
    </cfRule>
  </conditionalFormatting>
  <conditionalFormatting sqref="N7:AU7">
    <cfRule type="containsBlanks" dxfId="63" priority="8">
      <formula>LEN(TRIM(N7))=0</formula>
    </cfRule>
  </conditionalFormatting>
  <conditionalFormatting sqref="S6:T6 V6:X6">
    <cfRule type="containsBlanks" dxfId="62" priority="11">
      <formula>LEN(TRIM(S6))=0</formula>
    </cfRule>
  </conditionalFormatting>
  <conditionalFormatting sqref="Y19">
    <cfRule type="containsBlanks" dxfId="61" priority="3">
      <formula>LEN(TRIM(Y19))=0</formula>
    </cfRule>
  </conditionalFormatting>
  <conditionalFormatting sqref="Y23">
    <cfRule type="containsBlanks" dxfId="60" priority="5">
      <formula>LEN(TRIM(Y23))=0</formula>
    </cfRule>
  </conditionalFormatting>
  <conditionalFormatting sqref="Y26">
    <cfRule type="containsBlanks" dxfId="59" priority="4">
      <formula>LEN(TRIM(Y26))=0</formula>
    </cfRule>
  </conditionalFormatting>
  <conditionalFormatting sqref="AH5:AI5">
    <cfRule type="containsBlanks" dxfId="58" priority="12">
      <formula>LEN(TRIM(AH5))=0</formula>
    </cfRule>
  </conditionalFormatting>
  <conditionalFormatting sqref="AK4">
    <cfRule type="containsBlanks" dxfId="57" priority="6">
      <formula>LEN(TRIM(AK4))=0</formula>
    </cfRule>
  </conditionalFormatting>
  <conditionalFormatting sqref="AM5:AN5">
    <cfRule type="containsBlanks" dxfId="56" priority="7">
      <formula>LEN(TRIM(AM5))=0</formula>
    </cfRule>
  </conditionalFormatting>
  <conditionalFormatting sqref="AR5:AS5">
    <cfRule type="containsBlanks" dxfId="55" priority="9">
      <formula>LEN(TRIM(AR5))=0</formula>
    </cfRule>
  </conditionalFormatting>
  <dataValidations count="8">
    <dataValidation type="list" allowBlank="1" showInputMessage="1" showErrorMessage="1" sqref="Y23 Y19 Y26" xr:uid="{AF5AE39E-B949-471C-AA4B-806900C3F039}">
      <formula1>"6,5,4,3,2,1"</formula1>
    </dataValidation>
    <dataValidation type="date" allowBlank="1" showInputMessage="1" showErrorMessage="1" sqref="AK4:AO4" xr:uid="{1D64E1DA-CF2D-48CF-8BDC-168DB3844354}">
      <formula1>92</formula1>
      <formula2>45747</formula2>
    </dataValidation>
    <dataValidation type="list" allowBlank="1" showInputMessage="1" showErrorMessage="1" sqref="D11:AU11" xr:uid="{B762789A-C2E7-4516-B13E-D92DC44A273E}">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9CD1CEC7-DC41-437F-A15B-71359EBF51CD}">
      <formula1>9</formula1>
      <formula2>10</formula2>
    </dataValidation>
    <dataValidation type="list" imeMode="disabled" allowBlank="1" showInputMessage="1" showErrorMessage="1" sqref="A10:A15" xr:uid="{A25C71CC-F96B-43B5-B637-3AB2B9583C67}">
      <formula1>"○"</formula1>
    </dataValidation>
    <dataValidation imeMode="disabled" allowBlank="1" showInputMessage="1" showErrorMessage="1" sqref="AR5:AS5 AM5:AN5 S6:T6 V6:Y6 AH5:AI5" xr:uid="{876C3B98-7133-43C5-B16E-EEFDAE52E593}"/>
    <dataValidation imeMode="halfAlpha" allowBlank="1" showInputMessage="1" showErrorMessage="1" sqref="AT5 AO5 AJ5" xr:uid="{1B7C75A9-93FB-4A80-8CA1-54FF947474B8}"/>
    <dataValidation type="list" allowBlank="1" showInputMessage="1" showErrorMessage="1" sqref="N5:AE5" xr:uid="{53F84BAA-2F0E-4F2B-852E-6449BBF3176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0696-43E1-4DAB-B846-CD338E6DFA2F}">
  <sheetPr>
    <pageSetUpPr fitToPage="1"/>
  </sheetPr>
  <dimension ref="A1:AV29"/>
  <sheetViews>
    <sheetView zoomScaleSheetLayoutView="100"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ht="14.25" thickBo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93"/>
      <c r="AQ4" s="393"/>
      <c r="AR4" s="393"/>
      <c r="AS4" s="393"/>
      <c r="AT4" s="393"/>
      <c r="AU4" s="394"/>
    </row>
    <row r="5" spans="1:48" ht="42" customHeight="1" x14ac:dyDescent="0.15">
      <c r="A5" s="368"/>
      <c r="B5" s="369"/>
      <c r="C5" s="370"/>
      <c r="D5" s="93" t="s">
        <v>4</v>
      </c>
      <c r="E5" s="187"/>
      <c r="F5" s="187"/>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86"/>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row>
    <row r="9" spans="1:48" ht="29.25" customHeight="1" thickBot="1" x14ac:dyDescent="0.2">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thickBot="1" x14ac:dyDescent="0.2">
      <c r="A10" s="390"/>
      <c r="B10" s="391"/>
      <c r="C10" s="392"/>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thickBot="1" x14ac:dyDescent="0.2">
      <c r="A11" s="390"/>
      <c r="B11" s="391"/>
      <c r="C11" s="392"/>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x14ac:dyDescent="0.2">
      <c r="A12" s="390"/>
      <c r="B12" s="391"/>
      <c r="C12" s="392"/>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x14ac:dyDescent="0.2">
      <c r="A13" s="390"/>
      <c r="B13" s="391"/>
      <c r="C13" s="392"/>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x14ac:dyDescent="0.2">
      <c r="A14" s="390"/>
      <c r="B14" s="391"/>
      <c r="C14" s="392"/>
      <c r="D14" s="324" t="s">
        <v>219</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x14ac:dyDescent="0.2">
      <c r="A15" s="390"/>
      <c r="B15" s="391"/>
      <c r="C15" s="392"/>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187"/>
      <c r="AO19" s="187"/>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187"/>
      <c r="AO23" s="187"/>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187"/>
      <c r="AO26" s="187"/>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53"/>
  <conditionalFormatting sqref="A10:A15">
    <cfRule type="containsBlanks" dxfId="54" priority="9">
      <formula>LEN(TRIM(A10))=0</formula>
    </cfRule>
  </conditionalFormatting>
  <conditionalFormatting sqref="N3:R3">
    <cfRule type="containsBlanks" dxfId="53" priority="13">
      <formula>LEN(TRIM(N3))=0</formula>
    </cfRule>
  </conditionalFormatting>
  <conditionalFormatting sqref="N4:AE5">
    <cfRule type="containsBlanks" dxfId="52" priority="1">
      <formula>LEN(TRIM(N4))=0</formula>
    </cfRule>
  </conditionalFormatting>
  <conditionalFormatting sqref="N7:AU7">
    <cfRule type="containsBlanks" dxfId="51" priority="7">
      <formula>LEN(TRIM(N7))=0</formula>
    </cfRule>
  </conditionalFormatting>
  <conditionalFormatting sqref="S6:T6 V6:X6">
    <cfRule type="containsBlanks" dxfId="50" priority="10">
      <formula>LEN(TRIM(S6))=0</formula>
    </cfRule>
  </conditionalFormatting>
  <conditionalFormatting sqref="Y19">
    <cfRule type="containsBlanks" dxfId="49" priority="2">
      <formula>LEN(TRIM(Y19))=0</formula>
    </cfRule>
  </conditionalFormatting>
  <conditionalFormatting sqref="Y23">
    <cfRule type="containsBlanks" dxfId="48" priority="4">
      <formula>LEN(TRIM(Y23))=0</formula>
    </cfRule>
  </conditionalFormatting>
  <conditionalFormatting sqref="Y26">
    <cfRule type="containsBlanks" dxfId="47" priority="3">
      <formula>LEN(TRIM(Y26))=0</formula>
    </cfRule>
  </conditionalFormatting>
  <conditionalFormatting sqref="AH5:AI5">
    <cfRule type="containsBlanks" dxfId="46" priority="11">
      <formula>LEN(TRIM(AH5))=0</formula>
    </cfRule>
  </conditionalFormatting>
  <conditionalFormatting sqref="AK4">
    <cfRule type="containsBlanks" dxfId="45" priority="5">
      <formula>LEN(TRIM(AK4))=0</formula>
    </cfRule>
  </conditionalFormatting>
  <conditionalFormatting sqref="AM5:AN5">
    <cfRule type="containsBlanks" dxfId="44" priority="6">
      <formula>LEN(TRIM(AM5))=0</formula>
    </cfRule>
  </conditionalFormatting>
  <conditionalFormatting sqref="AR5:AS5">
    <cfRule type="containsBlanks" dxfId="43" priority="8">
      <formula>LEN(TRIM(AR5))=0</formula>
    </cfRule>
  </conditionalFormatting>
  <dataValidations count="8">
    <dataValidation imeMode="halfAlpha" allowBlank="1" showInputMessage="1" showErrorMessage="1" sqref="AT5 AO5 AJ5" xr:uid="{A47BBC15-1C23-46D9-B062-C0FE980B9326}"/>
    <dataValidation imeMode="disabled" allowBlank="1" showInputMessage="1" showErrorMessage="1" sqref="AR5:AS5 AM5:AN5 S6:T6 V6:Y6 AH5:AI5" xr:uid="{E89AF4CE-4A75-401A-9B8C-FD3F0FB341D1}"/>
    <dataValidation type="list" imeMode="disabled" allowBlank="1" showInputMessage="1" showErrorMessage="1" sqref="A10:A15" xr:uid="{9A238F66-5E7C-497F-A4A0-1212DFF0E211}">
      <formula1>"○"</formula1>
    </dataValidation>
    <dataValidation type="textLength" allowBlank="1" showErrorMessage="1" error="10桁で入力してください。" sqref="N3:R3" xr:uid="{0FB7E88D-2BE4-49E6-BB7D-E4DB3503CFAE}">
      <formula1>9</formula1>
      <formula2>10</formula2>
    </dataValidation>
    <dataValidation type="list" allowBlank="1" showInputMessage="1" showErrorMessage="1" sqref="D11:AU11" xr:uid="{1F17A8FC-015A-428A-8706-DF358A9B309E}">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98288D7A-D270-4B68-A9E8-6461E01CAC01}">
      <formula1>92</formula1>
      <formula2>45747</formula2>
    </dataValidation>
    <dataValidation type="list" allowBlank="1" showInputMessage="1" showErrorMessage="1" sqref="Y23 Y19 Y26" xr:uid="{630137F5-C7E9-46F5-9D39-B98FF7173B8B}">
      <formula1>"6,5,4,3,2,1"</formula1>
    </dataValidation>
    <dataValidation type="list" allowBlank="1" showInputMessage="1" showErrorMessage="1" sqref="N5:AE5" xr:uid="{C64680BA-59E8-4820-8946-39EFB6AE3EC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63E8-C86D-42EE-9C09-27F4B0E5C830}">
  <sheetPr>
    <pageSetUpPr fitToPage="1"/>
  </sheetPr>
  <dimension ref="A1:AV29"/>
  <sheetViews>
    <sheetView zoomScaleSheetLayoutView="100" workbookViewId="0">
      <selection activeCell="AW13" sqref="AW13"/>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ht="14.25" thickBo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93"/>
      <c r="AQ4" s="393"/>
      <c r="AR4" s="393"/>
      <c r="AS4" s="393"/>
      <c r="AT4" s="393"/>
      <c r="AU4" s="394"/>
    </row>
    <row r="5" spans="1:48" ht="42" customHeight="1" x14ac:dyDescent="0.15">
      <c r="A5" s="368"/>
      <c r="B5" s="369"/>
      <c r="C5" s="370"/>
      <c r="D5" s="93" t="s">
        <v>4</v>
      </c>
      <c r="E5" s="187"/>
      <c r="F5" s="187"/>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86"/>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row>
    <row r="9" spans="1:48" ht="29.25" customHeight="1" thickBot="1" x14ac:dyDescent="0.2">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thickBot="1" x14ac:dyDescent="0.2">
      <c r="A10" s="390"/>
      <c r="B10" s="391"/>
      <c r="C10" s="392"/>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thickBot="1" x14ac:dyDescent="0.2">
      <c r="A11" s="390"/>
      <c r="B11" s="391"/>
      <c r="C11" s="392"/>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x14ac:dyDescent="0.2">
      <c r="A12" s="390"/>
      <c r="B12" s="391"/>
      <c r="C12" s="392"/>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x14ac:dyDescent="0.2">
      <c r="A13" s="390"/>
      <c r="B13" s="391"/>
      <c r="C13" s="392"/>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x14ac:dyDescent="0.2">
      <c r="A14" s="390"/>
      <c r="B14" s="391"/>
      <c r="C14" s="392"/>
      <c r="D14" s="324" t="s">
        <v>219</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x14ac:dyDescent="0.2">
      <c r="A15" s="390"/>
      <c r="B15" s="391"/>
      <c r="C15" s="392"/>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187"/>
      <c r="AO19" s="187"/>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187"/>
      <c r="AO23" s="187"/>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187"/>
      <c r="AO26" s="187"/>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53"/>
  <conditionalFormatting sqref="A10:A15">
    <cfRule type="containsBlanks" dxfId="42" priority="9">
      <formula>LEN(TRIM(A10))=0</formula>
    </cfRule>
  </conditionalFormatting>
  <conditionalFormatting sqref="N3:R3">
    <cfRule type="containsBlanks" dxfId="41" priority="13">
      <formula>LEN(TRIM(N3))=0</formula>
    </cfRule>
  </conditionalFormatting>
  <conditionalFormatting sqref="N4:AE5">
    <cfRule type="containsBlanks" dxfId="40" priority="1">
      <formula>LEN(TRIM(N4))=0</formula>
    </cfRule>
  </conditionalFormatting>
  <conditionalFormatting sqref="N7:AU7">
    <cfRule type="containsBlanks" dxfId="39" priority="7">
      <formula>LEN(TRIM(N7))=0</formula>
    </cfRule>
  </conditionalFormatting>
  <conditionalFormatting sqref="S6:T6 V6:X6">
    <cfRule type="containsBlanks" dxfId="38" priority="10">
      <formula>LEN(TRIM(S6))=0</formula>
    </cfRule>
  </conditionalFormatting>
  <conditionalFormatting sqref="Y19">
    <cfRule type="containsBlanks" dxfId="37" priority="2">
      <formula>LEN(TRIM(Y19))=0</formula>
    </cfRule>
  </conditionalFormatting>
  <conditionalFormatting sqref="Y23">
    <cfRule type="containsBlanks" dxfId="36" priority="4">
      <formula>LEN(TRIM(Y23))=0</formula>
    </cfRule>
  </conditionalFormatting>
  <conditionalFormatting sqref="Y26">
    <cfRule type="containsBlanks" dxfId="35" priority="3">
      <formula>LEN(TRIM(Y26))=0</formula>
    </cfRule>
  </conditionalFormatting>
  <conditionalFormatting sqref="AH5:AI5">
    <cfRule type="containsBlanks" dxfId="34" priority="11">
      <formula>LEN(TRIM(AH5))=0</formula>
    </cfRule>
  </conditionalFormatting>
  <conditionalFormatting sqref="AK4">
    <cfRule type="containsBlanks" dxfId="33" priority="5">
      <formula>LEN(TRIM(AK4))=0</formula>
    </cfRule>
  </conditionalFormatting>
  <conditionalFormatting sqref="AM5:AN5">
    <cfRule type="containsBlanks" dxfId="32" priority="6">
      <formula>LEN(TRIM(AM5))=0</formula>
    </cfRule>
  </conditionalFormatting>
  <conditionalFormatting sqref="AR5:AS5">
    <cfRule type="containsBlanks" dxfId="31" priority="8">
      <formula>LEN(TRIM(AR5))=0</formula>
    </cfRule>
  </conditionalFormatting>
  <dataValidations count="8">
    <dataValidation type="list" allowBlank="1" showInputMessage="1" showErrorMessage="1" sqref="Y23 Y19 Y26" xr:uid="{A995F25C-8A00-4D46-82FE-45C8B9C5A928}">
      <formula1>"6,5,4,3,2,1"</formula1>
    </dataValidation>
    <dataValidation type="date" allowBlank="1" showInputMessage="1" showErrorMessage="1" sqref="AK4:AO4" xr:uid="{FD87966A-D3F4-4DF4-803F-278ECAE3364A}">
      <formula1>92</formula1>
      <formula2>45747</formula2>
    </dataValidation>
    <dataValidation type="list" allowBlank="1" showInputMessage="1" showErrorMessage="1" sqref="D11:AU11" xr:uid="{8196AC4A-0A34-40FB-8F52-A3147F9D90B7}">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38EC66CF-73C5-46DA-9331-02524E601299}">
      <formula1>9</formula1>
      <formula2>10</formula2>
    </dataValidation>
    <dataValidation type="list" imeMode="disabled" allowBlank="1" showInputMessage="1" showErrorMessage="1" sqref="A10:A15" xr:uid="{70C1B132-7DC9-423F-A3CB-5595AB39166C}">
      <formula1>"○"</formula1>
    </dataValidation>
    <dataValidation imeMode="disabled" allowBlank="1" showInputMessage="1" showErrorMessage="1" sqref="AR5:AS5 AM5:AN5 S6:T6 V6:Y6 AH5:AI5" xr:uid="{EDD01CB4-2724-4DF8-8E3A-CE6C051EB0F9}"/>
    <dataValidation imeMode="halfAlpha" allowBlank="1" showInputMessage="1" showErrorMessage="1" sqref="AT5 AO5 AJ5" xr:uid="{308B68D7-DF22-4425-BF43-B10D8AA1B266}"/>
    <dataValidation type="list" allowBlank="1" showInputMessage="1" showErrorMessage="1" sqref="N5:AE5" xr:uid="{4F9A51D1-6F26-404F-B976-0642B3022F7A}">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FEA7-0E42-4A0E-AA40-E776A4974520}">
  <sheetPr>
    <pageSetUpPr fitToPage="1"/>
  </sheetPr>
  <dimension ref="A1:AV29"/>
  <sheetViews>
    <sheetView zoomScaleSheetLayoutView="100"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ht="14.25" thickBo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93"/>
      <c r="AQ4" s="393"/>
      <c r="AR4" s="393"/>
      <c r="AS4" s="393"/>
      <c r="AT4" s="393"/>
      <c r="AU4" s="394"/>
    </row>
    <row r="5" spans="1:48" ht="42" customHeight="1" x14ac:dyDescent="0.15">
      <c r="A5" s="368"/>
      <c r="B5" s="369"/>
      <c r="C5" s="370"/>
      <c r="D5" s="93" t="s">
        <v>4</v>
      </c>
      <c r="E5" s="187"/>
      <c r="F5" s="187"/>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86"/>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row>
    <row r="9" spans="1:48" ht="29.25" customHeight="1" thickBot="1" x14ac:dyDescent="0.2">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thickBot="1" x14ac:dyDescent="0.2">
      <c r="A10" s="390"/>
      <c r="B10" s="391"/>
      <c r="C10" s="392"/>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thickBot="1" x14ac:dyDescent="0.2">
      <c r="A11" s="390"/>
      <c r="B11" s="391"/>
      <c r="C11" s="392"/>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x14ac:dyDescent="0.2">
      <c r="A12" s="390"/>
      <c r="B12" s="391"/>
      <c r="C12" s="392"/>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x14ac:dyDescent="0.2">
      <c r="A13" s="390"/>
      <c r="B13" s="391"/>
      <c r="C13" s="392"/>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x14ac:dyDescent="0.2">
      <c r="A14" s="390"/>
      <c r="B14" s="391"/>
      <c r="C14" s="392"/>
      <c r="D14" s="324" t="s">
        <v>219</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x14ac:dyDescent="0.2">
      <c r="A15" s="390"/>
      <c r="B15" s="391"/>
      <c r="C15" s="392"/>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187"/>
      <c r="AO19" s="187"/>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187"/>
      <c r="AO23" s="187"/>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187"/>
      <c r="AO26" s="187"/>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53"/>
  <conditionalFormatting sqref="A10:A15">
    <cfRule type="containsBlanks" dxfId="30" priority="9">
      <formula>LEN(TRIM(A10))=0</formula>
    </cfRule>
  </conditionalFormatting>
  <conditionalFormatting sqref="N3:R3">
    <cfRule type="containsBlanks" dxfId="29" priority="13">
      <formula>LEN(TRIM(N3))=0</formula>
    </cfRule>
  </conditionalFormatting>
  <conditionalFormatting sqref="N4:AE5">
    <cfRule type="containsBlanks" dxfId="28" priority="1">
      <formula>LEN(TRIM(N4))=0</formula>
    </cfRule>
  </conditionalFormatting>
  <conditionalFormatting sqref="N7:AU7">
    <cfRule type="containsBlanks" dxfId="27" priority="7">
      <formula>LEN(TRIM(N7))=0</formula>
    </cfRule>
  </conditionalFormatting>
  <conditionalFormatting sqref="S6:T6 V6:X6">
    <cfRule type="containsBlanks" dxfId="26" priority="10">
      <formula>LEN(TRIM(S6))=0</formula>
    </cfRule>
  </conditionalFormatting>
  <conditionalFormatting sqref="Y19">
    <cfRule type="containsBlanks" dxfId="25" priority="2">
      <formula>LEN(TRIM(Y19))=0</formula>
    </cfRule>
  </conditionalFormatting>
  <conditionalFormatting sqref="Y23">
    <cfRule type="containsBlanks" dxfId="24" priority="4">
      <formula>LEN(TRIM(Y23))=0</formula>
    </cfRule>
  </conditionalFormatting>
  <conditionalFormatting sqref="Y26">
    <cfRule type="containsBlanks" dxfId="23" priority="3">
      <formula>LEN(TRIM(Y26))=0</formula>
    </cfRule>
  </conditionalFormatting>
  <conditionalFormatting sqref="AH5:AI5">
    <cfRule type="containsBlanks" dxfId="22" priority="11">
      <formula>LEN(TRIM(AH5))=0</formula>
    </cfRule>
  </conditionalFormatting>
  <conditionalFormatting sqref="AK4">
    <cfRule type="containsBlanks" dxfId="21" priority="5">
      <formula>LEN(TRIM(AK4))=0</formula>
    </cfRule>
  </conditionalFormatting>
  <conditionalFormatting sqref="AM5:AN5">
    <cfRule type="containsBlanks" dxfId="20" priority="6">
      <formula>LEN(TRIM(AM5))=0</formula>
    </cfRule>
  </conditionalFormatting>
  <conditionalFormatting sqref="AR5:AS5">
    <cfRule type="containsBlanks" dxfId="19" priority="8">
      <formula>LEN(TRIM(AR5))=0</formula>
    </cfRule>
  </conditionalFormatting>
  <dataValidations count="8">
    <dataValidation imeMode="halfAlpha" allowBlank="1" showInputMessage="1" showErrorMessage="1" sqref="AT5 AO5 AJ5" xr:uid="{C6D5488C-E233-457C-8ABD-10343FE71D07}"/>
    <dataValidation imeMode="disabled" allowBlank="1" showInputMessage="1" showErrorMessage="1" sqref="AR5:AS5 AM5:AN5 S6:T6 V6:Y6 AH5:AI5" xr:uid="{7A026225-23C8-4498-B179-F15DEC3AB4B3}"/>
    <dataValidation type="list" imeMode="disabled" allowBlank="1" showInputMessage="1" showErrorMessage="1" sqref="A10:A15" xr:uid="{D7395C78-2878-4D9A-9312-FCEA050B44A0}">
      <formula1>"○"</formula1>
    </dataValidation>
    <dataValidation type="textLength" allowBlank="1" showErrorMessage="1" error="10桁で入力してください。" sqref="N3:R3" xr:uid="{048AB0F7-F243-4FE9-A2D1-CD83C315FC38}">
      <formula1>9</formula1>
      <formula2>10</formula2>
    </dataValidation>
    <dataValidation type="list" allowBlank="1" showInputMessage="1" showErrorMessage="1" sqref="D11:AU11" xr:uid="{504355C4-5452-46EC-A645-DE87BD96627C}">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507BA827-E67E-4F2A-A5D3-59B63690CB06}">
      <formula1>92</formula1>
      <formula2>45747</formula2>
    </dataValidation>
    <dataValidation type="list" allowBlank="1" showInputMessage="1" showErrorMessage="1" sqref="Y23 Y19 Y26" xr:uid="{A9E84849-AD26-4BB9-B766-CEF379A0E1FD}">
      <formula1>"6,5,4,3,2,1"</formula1>
    </dataValidation>
    <dataValidation type="list" allowBlank="1" showInputMessage="1" showErrorMessage="1" sqref="N5:AE5" xr:uid="{2B1F1E31-739E-4669-91B1-A93AB7E91EA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D82E-6289-44BB-B873-0DA2B659C281}">
  <sheetPr>
    <pageSetUpPr fitToPage="1"/>
  </sheetPr>
  <dimension ref="A1:AV29"/>
  <sheetViews>
    <sheetView zoomScaleSheetLayoutView="100"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ht="14.25" thickBo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93"/>
      <c r="AQ4" s="393"/>
      <c r="AR4" s="393"/>
      <c r="AS4" s="393"/>
      <c r="AT4" s="393"/>
      <c r="AU4" s="394"/>
    </row>
    <row r="5" spans="1:48" ht="42" customHeight="1" x14ac:dyDescent="0.15">
      <c r="A5" s="368"/>
      <c r="B5" s="369"/>
      <c r="C5" s="370"/>
      <c r="D5" s="93" t="s">
        <v>4</v>
      </c>
      <c r="E5" s="187"/>
      <c r="F5" s="187"/>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86"/>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row>
    <row r="9" spans="1:48" ht="29.25" customHeight="1" thickBot="1" x14ac:dyDescent="0.2">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thickBot="1" x14ac:dyDescent="0.2">
      <c r="A10" s="390"/>
      <c r="B10" s="391"/>
      <c r="C10" s="392"/>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thickBot="1" x14ac:dyDescent="0.2">
      <c r="A11" s="390"/>
      <c r="B11" s="391"/>
      <c r="C11" s="392"/>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x14ac:dyDescent="0.2">
      <c r="A12" s="390"/>
      <c r="B12" s="391"/>
      <c r="C12" s="392"/>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x14ac:dyDescent="0.2">
      <c r="A13" s="390"/>
      <c r="B13" s="391"/>
      <c r="C13" s="392"/>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x14ac:dyDescent="0.2">
      <c r="A14" s="390"/>
      <c r="B14" s="391"/>
      <c r="C14" s="392"/>
      <c r="D14" s="324" t="s">
        <v>219</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x14ac:dyDescent="0.2">
      <c r="A15" s="390"/>
      <c r="B15" s="391"/>
      <c r="C15" s="392"/>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187"/>
      <c r="AO19" s="187"/>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187"/>
      <c r="AO23" s="187"/>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187"/>
      <c r="AO26" s="187"/>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53"/>
  <conditionalFormatting sqref="A10:A15">
    <cfRule type="containsBlanks" dxfId="18" priority="9">
      <formula>LEN(TRIM(A10))=0</formula>
    </cfRule>
  </conditionalFormatting>
  <conditionalFormatting sqref="N3:R3">
    <cfRule type="containsBlanks" dxfId="17" priority="13">
      <formula>LEN(TRIM(N3))=0</formula>
    </cfRule>
  </conditionalFormatting>
  <conditionalFormatting sqref="N4:AE5">
    <cfRule type="containsBlanks" dxfId="16" priority="1">
      <formula>LEN(TRIM(N4))=0</formula>
    </cfRule>
  </conditionalFormatting>
  <conditionalFormatting sqref="N7:AU7">
    <cfRule type="containsBlanks" dxfId="15" priority="7">
      <formula>LEN(TRIM(N7))=0</formula>
    </cfRule>
  </conditionalFormatting>
  <conditionalFormatting sqref="S6:T6 V6:X6">
    <cfRule type="containsBlanks" dxfId="14" priority="10">
      <formula>LEN(TRIM(S6))=0</formula>
    </cfRule>
  </conditionalFormatting>
  <conditionalFormatting sqref="Y19">
    <cfRule type="containsBlanks" dxfId="13" priority="2">
      <formula>LEN(TRIM(Y19))=0</formula>
    </cfRule>
  </conditionalFormatting>
  <conditionalFormatting sqref="Y23">
    <cfRule type="containsBlanks" dxfId="12" priority="4">
      <formula>LEN(TRIM(Y23))=0</formula>
    </cfRule>
  </conditionalFormatting>
  <conditionalFormatting sqref="Y26">
    <cfRule type="containsBlanks" dxfId="11" priority="3">
      <formula>LEN(TRIM(Y26))=0</formula>
    </cfRule>
  </conditionalFormatting>
  <conditionalFormatting sqref="AH5:AI5">
    <cfRule type="containsBlanks" dxfId="10" priority="11">
      <formula>LEN(TRIM(AH5))=0</formula>
    </cfRule>
  </conditionalFormatting>
  <conditionalFormatting sqref="AK4">
    <cfRule type="containsBlanks" dxfId="9" priority="5">
      <formula>LEN(TRIM(AK4))=0</formula>
    </cfRule>
  </conditionalFormatting>
  <conditionalFormatting sqref="AM5:AN5">
    <cfRule type="containsBlanks" dxfId="8" priority="6">
      <formula>LEN(TRIM(AM5))=0</formula>
    </cfRule>
  </conditionalFormatting>
  <conditionalFormatting sqref="AR5:AS5">
    <cfRule type="containsBlanks" dxfId="7" priority="8">
      <formula>LEN(TRIM(AR5))=0</formula>
    </cfRule>
  </conditionalFormatting>
  <dataValidations count="8">
    <dataValidation imeMode="halfAlpha" allowBlank="1" showInputMessage="1" showErrorMessage="1" sqref="AT5 AO5 AJ5" xr:uid="{2CB2D9C2-403B-4F54-85FF-0004C4367021}"/>
    <dataValidation imeMode="disabled" allowBlank="1" showInputMessage="1" showErrorMessage="1" sqref="AR5:AS5 AM5:AN5 S6:T6 V6:Y6 AH5:AI5" xr:uid="{AF5B8BC2-82DB-4880-988A-5E828FFF1C90}"/>
    <dataValidation type="list" imeMode="disabled" allowBlank="1" showInputMessage="1" showErrorMessage="1" sqref="A10:A15" xr:uid="{EB7531EC-883B-4A26-8034-1529A35C7EBB}">
      <formula1>"○"</formula1>
    </dataValidation>
    <dataValidation type="textLength" allowBlank="1" showErrorMessage="1" error="10桁で入力してください。" sqref="N3:R3" xr:uid="{2DAAC115-2DF5-4DDC-93A2-909453646F3B}">
      <formula1>9</formula1>
      <formula2>10</formula2>
    </dataValidation>
    <dataValidation type="list" allowBlank="1" showInputMessage="1" showErrorMessage="1" sqref="D11:AU11" xr:uid="{14A6B009-5110-4A33-99AD-009E05C8328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9413054D-6D34-4983-B63A-E9D260CF7895}">
      <formula1>92</formula1>
      <formula2>45747</formula2>
    </dataValidation>
    <dataValidation type="list" allowBlank="1" showInputMessage="1" showErrorMessage="1" sqref="Y23 Y19 Y26" xr:uid="{49D44F45-9F45-4262-BDC6-69F0BF0217BA}">
      <formula1>"6,5,4,3,2,1"</formula1>
    </dataValidation>
    <dataValidation type="list" allowBlank="1" showInputMessage="1" showErrorMessage="1" sqref="N5:AE5" xr:uid="{21D44E20-DE72-4EF7-808A-175B2D250EE8}">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6"/>
  <sheetViews>
    <sheetView showGridLines="0" view="pageBreakPreview" zoomScaleNormal="85" zoomScaleSheetLayoutView="100" workbookViewId="0">
      <selection activeCell="I29" sqref="I29:J29"/>
    </sheetView>
  </sheetViews>
  <sheetFormatPr defaultRowHeight="13.5" x14ac:dyDescent="0.15"/>
  <cols>
    <col min="1" max="8" width="3.125" style="123" customWidth="1"/>
    <col min="9" max="39" width="2.5" style="123" customWidth="1"/>
    <col min="40" max="40" width="7" style="123" customWidth="1"/>
    <col min="41" max="256" width="9" style="123" customWidth="1"/>
  </cols>
  <sheetData>
    <row r="1" spans="1:256" ht="28.5" customHeight="1" x14ac:dyDescent="0.15">
      <c r="A1" s="395" t="s">
        <v>98</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7"/>
      <c r="AM1" s="177"/>
    </row>
    <row r="2" spans="1:256" s="124" customFormat="1" ht="9.75" customHeight="1" x14ac:dyDescent="0.15">
      <c r="A2" s="127"/>
      <c r="B2" s="127"/>
      <c r="C2" s="127"/>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256" s="124" customFormat="1" ht="28.5" customHeight="1" x14ac:dyDescent="0.15">
      <c r="T3" s="143"/>
      <c r="U3" s="143"/>
      <c r="V3" s="143"/>
      <c r="W3" s="143"/>
      <c r="X3" s="143"/>
      <c r="Y3" s="143"/>
      <c r="Z3" s="143"/>
      <c r="AA3" s="165"/>
      <c r="AB3" s="143"/>
      <c r="AC3" s="165"/>
      <c r="AE3" s="168"/>
      <c r="AF3" s="168"/>
      <c r="AG3" s="143"/>
      <c r="AH3" s="168"/>
      <c r="AI3" s="168"/>
      <c r="AJ3" s="143"/>
      <c r="AK3" s="173" t="s">
        <v>110</v>
      </c>
      <c r="AL3" s="168"/>
    </row>
    <row r="4" spans="1:256" s="125" customFormat="1" ht="28.5" customHeight="1" x14ac:dyDescent="0.15">
      <c r="A4" s="125" t="s">
        <v>206</v>
      </c>
      <c r="B4" s="136"/>
      <c r="C4" s="136"/>
      <c r="D4" s="136"/>
      <c r="E4" s="136"/>
      <c r="F4" s="136"/>
      <c r="G4" s="136"/>
      <c r="H4" s="136"/>
      <c r="I4" s="136"/>
      <c r="J4" s="136"/>
      <c r="K4" s="136"/>
      <c r="L4" s="136"/>
      <c r="M4" s="136"/>
      <c r="N4" s="136"/>
      <c r="O4" s="136"/>
      <c r="P4" s="136"/>
      <c r="Q4" s="136"/>
      <c r="R4" s="136"/>
      <c r="S4" s="136"/>
      <c r="T4" s="136"/>
      <c r="U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row>
    <row r="5" spans="1:256" s="124" customFormat="1" ht="28.5" customHeight="1" x14ac:dyDescent="0.15">
      <c r="A5" s="124" t="s">
        <v>207</v>
      </c>
      <c r="V5" s="162"/>
    </row>
    <row r="6" spans="1:256" s="124" customFormat="1" ht="17.25" customHeight="1" x14ac:dyDescent="0.15">
      <c r="V6" s="162"/>
    </row>
    <row r="7" spans="1:256" s="124" customFormat="1" ht="19.5" customHeight="1" x14ac:dyDescent="0.15">
      <c r="A7" s="128" t="s">
        <v>208</v>
      </c>
      <c r="V7" s="162"/>
    </row>
    <row r="8" spans="1:256" s="124" customFormat="1" ht="18.75" customHeight="1" x14ac:dyDescent="0.15">
      <c r="A8" s="128"/>
      <c r="V8" s="162"/>
    </row>
    <row r="9" spans="1:256" s="126" customFormat="1" ht="28.5" customHeight="1" x14ac:dyDescent="0.2">
      <c r="G9" s="147" t="s">
        <v>106</v>
      </c>
      <c r="O9" s="126" t="s">
        <v>109</v>
      </c>
      <c r="P9" s="398" t="str">
        <f>IF(総括表!X43=0,"",総括表!X43)</f>
        <v/>
      </c>
      <c r="Q9" s="398"/>
      <c r="R9" s="398"/>
      <c r="S9" s="398"/>
      <c r="T9" s="398"/>
      <c r="U9" s="398"/>
      <c r="V9" s="398"/>
      <c r="W9" s="398"/>
      <c r="X9" s="398"/>
      <c r="Y9" s="398"/>
      <c r="Z9" s="398"/>
    </row>
    <row r="10" spans="1:256" ht="28.5" customHeight="1" x14ac:dyDescent="0.15">
      <c r="A10" s="129" t="s">
        <v>99</v>
      </c>
      <c r="E10" s="146"/>
      <c r="V10" s="163"/>
    </row>
    <row r="11" spans="1:256" s="123" customFormat="1" ht="25.5" customHeight="1" x14ac:dyDescent="0.15">
      <c r="A11" s="399" t="s">
        <v>100</v>
      </c>
      <c r="B11" s="400"/>
      <c r="C11" s="400"/>
      <c r="D11" s="400"/>
      <c r="E11" s="400"/>
      <c r="F11" s="401"/>
      <c r="G11" s="402" t="str">
        <f>IF(総括表!H13="","",総括表!H13)</f>
        <v/>
      </c>
      <c r="H11" s="403"/>
      <c r="I11" s="403"/>
      <c r="J11" s="403"/>
      <c r="K11" s="158" t="s">
        <v>39</v>
      </c>
      <c r="L11" s="404" t="str">
        <f>IF(総括表!K13="","",総括表!K13)</f>
        <v/>
      </c>
      <c r="M11" s="404"/>
      <c r="N11" s="404"/>
      <c r="O11" s="404"/>
      <c r="P11" s="404"/>
      <c r="Q11" s="404"/>
      <c r="R11" s="405"/>
      <c r="S11" s="406"/>
      <c r="T11" s="406"/>
      <c r="U11" s="406"/>
      <c r="V11" s="407"/>
      <c r="W11" s="408"/>
      <c r="X11" s="408"/>
      <c r="Y11" s="408"/>
      <c r="Z11" s="164"/>
      <c r="AA11" s="407"/>
      <c r="AB11" s="408"/>
      <c r="AC11" s="408"/>
      <c r="AD11" s="408"/>
      <c r="AE11" s="408"/>
      <c r="AF11" s="164"/>
      <c r="AG11" s="407"/>
      <c r="AH11" s="409"/>
      <c r="AI11" s="409"/>
      <c r="AJ11" s="409"/>
      <c r="AK11" s="409"/>
      <c r="AL11" s="409"/>
    </row>
    <row r="12" spans="1:256" s="123" customFormat="1" ht="21.95" customHeight="1" x14ac:dyDescent="0.15">
      <c r="A12" s="130"/>
      <c r="B12" s="137"/>
      <c r="C12" s="137"/>
      <c r="D12" s="410" t="s">
        <v>16</v>
      </c>
      <c r="E12" s="411"/>
      <c r="F12" s="411"/>
      <c r="G12" s="412"/>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4"/>
      <c r="AI12" s="414"/>
      <c r="AJ12" s="414"/>
      <c r="AK12" s="414"/>
      <c r="AL12" s="415"/>
    </row>
    <row r="13" spans="1:256" s="123" customFormat="1" ht="30" customHeight="1" x14ac:dyDescent="0.15">
      <c r="A13" s="427" t="s">
        <v>101</v>
      </c>
      <c r="B13" s="428"/>
      <c r="C13" s="428"/>
      <c r="D13" s="428"/>
      <c r="E13" s="428"/>
      <c r="F13" s="429"/>
      <c r="G13" s="416" t="str">
        <f>IF(総括表!E14="","",総括表!E14)</f>
        <v/>
      </c>
      <c r="H13" s="417"/>
      <c r="I13" s="417"/>
      <c r="J13" s="417"/>
      <c r="K13" s="417"/>
      <c r="L13" s="417"/>
      <c r="M13" s="417"/>
      <c r="N13" s="417"/>
      <c r="O13" s="417"/>
      <c r="P13" s="417"/>
      <c r="Q13" s="417"/>
      <c r="R13" s="417"/>
      <c r="S13" s="417"/>
      <c r="T13" s="417"/>
      <c r="U13" s="418"/>
      <c r="V13" s="418"/>
      <c r="W13" s="418"/>
      <c r="X13" s="418"/>
      <c r="Y13" s="418"/>
      <c r="Z13" s="418"/>
      <c r="AA13" s="418"/>
      <c r="AB13" s="418"/>
      <c r="AC13" s="418"/>
      <c r="AD13" s="418"/>
      <c r="AE13" s="418"/>
      <c r="AF13" s="418"/>
      <c r="AG13" s="418"/>
      <c r="AH13" s="419"/>
      <c r="AI13" s="419"/>
      <c r="AJ13" s="419"/>
      <c r="AK13" s="419"/>
      <c r="AL13" s="420"/>
    </row>
    <row r="14" spans="1:256" s="123" customFormat="1" ht="30" customHeight="1" x14ac:dyDescent="0.15">
      <c r="A14" s="430"/>
      <c r="B14" s="431"/>
      <c r="C14" s="431"/>
      <c r="D14" s="431"/>
      <c r="E14" s="431"/>
      <c r="F14" s="432"/>
      <c r="G14" s="148"/>
      <c r="H14" s="149"/>
      <c r="I14" s="149"/>
      <c r="J14" s="149"/>
      <c r="K14" s="149"/>
      <c r="L14" s="149"/>
      <c r="M14" s="149"/>
      <c r="N14" s="149"/>
      <c r="O14" s="149"/>
      <c r="P14" s="149"/>
      <c r="Q14" s="149"/>
      <c r="R14" s="149"/>
      <c r="S14" s="149"/>
      <c r="T14" s="161"/>
      <c r="U14" s="421" t="s">
        <v>112</v>
      </c>
      <c r="V14" s="422"/>
      <c r="W14" s="422"/>
      <c r="X14" s="422"/>
      <c r="Y14" s="423"/>
      <c r="Z14" s="424"/>
      <c r="AA14" s="425"/>
      <c r="AB14" s="425"/>
      <c r="AC14" s="425"/>
      <c r="AD14" s="425"/>
      <c r="AE14" s="425"/>
      <c r="AF14" s="425"/>
      <c r="AG14" s="425"/>
      <c r="AH14" s="425"/>
      <c r="AI14" s="425"/>
      <c r="AJ14" s="425"/>
      <c r="AK14" s="425"/>
      <c r="AL14" s="426"/>
    </row>
    <row r="15" spans="1:256" s="123" customFormat="1" ht="21.95" customHeight="1" x14ac:dyDescent="0.15">
      <c r="A15" s="130"/>
      <c r="B15" s="137"/>
      <c r="C15" s="137"/>
      <c r="D15" s="410" t="s">
        <v>16</v>
      </c>
      <c r="E15" s="411"/>
      <c r="F15" s="411"/>
      <c r="G15" s="433"/>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5"/>
    </row>
    <row r="16" spans="1:256" s="123" customFormat="1" ht="39" customHeight="1" x14ac:dyDescent="0.15">
      <c r="A16" s="436" t="s">
        <v>10</v>
      </c>
      <c r="B16" s="437"/>
      <c r="C16" s="437"/>
      <c r="D16" s="438"/>
      <c r="E16" s="438"/>
      <c r="F16" s="438"/>
      <c r="G16" s="439" t="str">
        <f>IF(総括表!E11="","",総括表!E11)</f>
        <v/>
      </c>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1"/>
    </row>
    <row r="17" spans="1:38" s="123" customFormat="1" ht="21.95" customHeight="1" x14ac:dyDescent="0.15">
      <c r="A17" s="130"/>
      <c r="B17" s="137"/>
      <c r="C17" s="137"/>
      <c r="D17" s="410" t="s">
        <v>16</v>
      </c>
      <c r="E17" s="411"/>
      <c r="F17" s="411"/>
      <c r="G17" s="433"/>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5"/>
    </row>
    <row r="18" spans="1:38" s="123" customFormat="1" ht="40.5" customHeight="1" x14ac:dyDescent="0.15">
      <c r="A18" s="436" t="s">
        <v>76</v>
      </c>
      <c r="B18" s="437"/>
      <c r="C18" s="437"/>
      <c r="D18" s="438"/>
      <c r="E18" s="438"/>
      <c r="F18" s="438"/>
      <c r="G18" s="439" t="str">
        <f>IF(総括表!U12="","",総括表!M12&amp;"　"&amp;総括表!U12)</f>
        <v/>
      </c>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1"/>
    </row>
    <row r="19" spans="1:38" s="123" customFormat="1" ht="18.75" customHeight="1" x14ac:dyDescent="0.15">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row>
    <row r="20" spans="1:38" s="123" customFormat="1" ht="35.25" customHeight="1" x14ac:dyDescent="0.15">
      <c r="A20" s="129" t="s">
        <v>102</v>
      </c>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row>
    <row r="21" spans="1:38" s="123" customFormat="1" ht="17.25" x14ac:dyDescent="0.15">
      <c r="A21" s="129" t="s">
        <v>117</v>
      </c>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row>
    <row r="22" spans="1:38" s="123" customFormat="1" ht="21.75" customHeight="1" x14ac:dyDescent="0.15">
      <c r="A22" s="444" t="s">
        <v>24</v>
      </c>
      <c r="B22" s="421" t="s">
        <v>27</v>
      </c>
      <c r="C22" s="442"/>
      <c r="D22" s="442"/>
      <c r="E22" s="442"/>
      <c r="F22" s="421" t="s">
        <v>51</v>
      </c>
      <c r="G22" s="442"/>
      <c r="H22" s="443"/>
      <c r="I22" s="421" t="s">
        <v>107</v>
      </c>
      <c r="J22" s="442"/>
      <c r="K22" s="442"/>
      <c r="L22" s="442"/>
      <c r="M22" s="442"/>
      <c r="N22" s="442"/>
      <c r="O22" s="442"/>
      <c r="P22" s="442"/>
      <c r="Q22" s="442"/>
      <c r="R22" s="442"/>
      <c r="S22" s="443"/>
      <c r="T22" s="421" t="s">
        <v>111</v>
      </c>
      <c r="U22" s="442"/>
      <c r="V22" s="442"/>
      <c r="W22" s="442"/>
      <c r="X22" s="442"/>
      <c r="Y22" s="442"/>
      <c r="Z22" s="442"/>
      <c r="AA22" s="442"/>
      <c r="AB22" s="442"/>
      <c r="AC22" s="443"/>
      <c r="AD22" s="421" t="s">
        <v>113</v>
      </c>
      <c r="AE22" s="442"/>
      <c r="AF22" s="442"/>
      <c r="AG22" s="442"/>
      <c r="AH22" s="442"/>
      <c r="AI22" s="442"/>
      <c r="AJ22" s="442"/>
      <c r="AK22" s="442"/>
      <c r="AL22" s="443"/>
    </row>
    <row r="23" spans="1:38" s="123" customFormat="1" ht="24" customHeight="1" x14ac:dyDescent="0.15">
      <c r="A23" s="445"/>
      <c r="B23" s="448"/>
      <c r="C23" s="450"/>
      <c r="D23" s="450"/>
      <c r="E23" s="450"/>
      <c r="F23" s="448"/>
      <c r="G23" s="450"/>
      <c r="H23" s="452"/>
      <c r="I23" s="454"/>
      <c r="J23" s="455"/>
      <c r="K23" s="455"/>
      <c r="L23" s="455"/>
      <c r="M23" s="455"/>
      <c r="N23" s="455"/>
      <c r="O23" s="455"/>
      <c r="P23" s="455"/>
      <c r="Q23" s="455"/>
      <c r="R23" s="455"/>
      <c r="S23" s="456"/>
      <c r="T23" s="454"/>
      <c r="U23" s="460"/>
      <c r="V23" s="460"/>
      <c r="W23" s="460"/>
      <c r="X23" s="460"/>
      <c r="Y23" s="460"/>
      <c r="Z23" s="460"/>
      <c r="AA23" s="460"/>
      <c r="AB23" s="460"/>
      <c r="AC23" s="461"/>
      <c r="AD23" s="166"/>
      <c r="AE23" s="169">
        <v>1</v>
      </c>
      <c r="AF23" s="171" t="s">
        <v>61</v>
      </c>
      <c r="AG23" s="171"/>
      <c r="AH23" s="171">
        <v>2</v>
      </c>
      <c r="AI23" s="169" t="s">
        <v>115</v>
      </c>
      <c r="AJ23" s="171"/>
      <c r="AK23" s="169"/>
      <c r="AL23" s="174"/>
    </row>
    <row r="24" spans="1:38" s="123" customFormat="1" ht="24" customHeight="1" x14ac:dyDescent="0.15">
      <c r="A24" s="445"/>
      <c r="B24" s="449"/>
      <c r="C24" s="451"/>
      <c r="D24" s="451"/>
      <c r="E24" s="451"/>
      <c r="F24" s="449"/>
      <c r="G24" s="451"/>
      <c r="H24" s="453"/>
      <c r="I24" s="457"/>
      <c r="J24" s="458"/>
      <c r="K24" s="458"/>
      <c r="L24" s="458"/>
      <c r="M24" s="458"/>
      <c r="N24" s="458"/>
      <c r="O24" s="458"/>
      <c r="P24" s="458"/>
      <c r="Q24" s="458"/>
      <c r="R24" s="458"/>
      <c r="S24" s="459"/>
      <c r="T24" s="462"/>
      <c r="U24" s="463"/>
      <c r="V24" s="463"/>
      <c r="W24" s="463"/>
      <c r="X24" s="463"/>
      <c r="Y24" s="463"/>
      <c r="Z24" s="463"/>
      <c r="AA24" s="463"/>
      <c r="AB24" s="463"/>
      <c r="AC24" s="464"/>
      <c r="AD24" s="167"/>
      <c r="AE24" s="170">
        <v>4</v>
      </c>
      <c r="AF24" s="172" t="s">
        <v>114</v>
      </c>
      <c r="AG24" s="172"/>
      <c r="AH24" s="172">
        <v>9</v>
      </c>
      <c r="AI24" s="170" t="s">
        <v>116</v>
      </c>
      <c r="AJ24" s="172"/>
      <c r="AK24" s="170"/>
      <c r="AL24" s="175"/>
    </row>
    <row r="25" spans="1:38" s="123" customFormat="1" ht="21.75" customHeight="1" x14ac:dyDescent="0.15">
      <c r="A25" s="445"/>
      <c r="B25" s="471" t="s">
        <v>105</v>
      </c>
      <c r="C25" s="472"/>
      <c r="D25" s="472"/>
      <c r="E25" s="472"/>
      <c r="F25" s="472"/>
      <c r="G25" s="472"/>
      <c r="H25" s="473"/>
      <c r="I25" s="471" t="s">
        <v>108</v>
      </c>
      <c r="J25" s="472"/>
      <c r="K25" s="472"/>
      <c r="L25" s="472"/>
      <c r="M25" s="472"/>
      <c r="N25" s="472"/>
      <c r="O25" s="472"/>
      <c r="P25" s="472"/>
      <c r="Q25" s="403"/>
      <c r="R25" s="403"/>
      <c r="S25" s="403"/>
      <c r="T25" s="403"/>
      <c r="U25" s="403"/>
      <c r="V25" s="403"/>
      <c r="W25" s="403"/>
      <c r="X25" s="403"/>
      <c r="Y25" s="403"/>
      <c r="Z25" s="403"/>
      <c r="AA25" s="403"/>
      <c r="AB25" s="403"/>
      <c r="AC25" s="403"/>
      <c r="AD25" s="403"/>
      <c r="AE25" s="403"/>
      <c r="AF25" s="403"/>
      <c r="AG25" s="403"/>
      <c r="AH25" s="403"/>
      <c r="AI25" s="403"/>
      <c r="AJ25" s="403"/>
      <c r="AK25" s="403"/>
      <c r="AL25" s="474"/>
    </row>
    <row r="26" spans="1:38" s="123" customFormat="1" x14ac:dyDescent="0.15">
      <c r="A26" s="446"/>
      <c r="B26" s="138"/>
      <c r="C26" s="142"/>
      <c r="D26" s="142"/>
      <c r="E26" s="142"/>
      <c r="F26" s="142"/>
      <c r="G26" s="142"/>
      <c r="H26" s="150"/>
      <c r="I26" s="153">
        <v>1</v>
      </c>
      <c r="J26" s="156"/>
      <c r="K26" s="156"/>
      <c r="L26" s="156"/>
      <c r="M26" s="156">
        <v>5</v>
      </c>
      <c r="N26" s="156"/>
      <c r="O26" s="156"/>
      <c r="P26" s="156"/>
      <c r="Q26" s="156"/>
      <c r="R26" s="156">
        <v>10</v>
      </c>
      <c r="S26" s="156"/>
      <c r="T26" s="156"/>
      <c r="U26" s="156"/>
      <c r="V26" s="156"/>
      <c r="W26" s="156">
        <v>15</v>
      </c>
      <c r="X26" s="156"/>
      <c r="Y26" s="156"/>
      <c r="Z26" s="156"/>
      <c r="AA26" s="156"/>
      <c r="AB26" s="156">
        <v>20</v>
      </c>
      <c r="AC26" s="156"/>
      <c r="AD26" s="156"/>
      <c r="AE26" s="156"/>
      <c r="AF26" s="156"/>
      <c r="AG26" s="156">
        <v>25</v>
      </c>
      <c r="AH26" s="156"/>
      <c r="AI26" s="156"/>
      <c r="AJ26" s="156"/>
      <c r="AK26" s="156"/>
      <c r="AL26" s="176">
        <v>30</v>
      </c>
    </row>
    <row r="27" spans="1:38" s="123" customFormat="1" ht="36.950000000000003" customHeight="1" x14ac:dyDescent="0.15">
      <c r="A27" s="447"/>
      <c r="B27" s="188"/>
      <c r="C27" s="189"/>
      <c r="D27" s="189"/>
      <c r="E27" s="189"/>
      <c r="F27" s="189"/>
      <c r="G27" s="189"/>
      <c r="H27" s="190"/>
      <c r="I27" s="188"/>
      <c r="J27" s="189"/>
      <c r="K27" s="189"/>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0"/>
    </row>
    <row r="28" spans="1:38" s="123" customFormat="1" x14ac:dyDescent="0.15">
      <c r="A28" s="131"/>
      <c r="B28" s="139"/>
      <c r="C28" s="139"/>
      <c r="D28" s="139"/>
      <c r="E28" s="139"/>
      <c r="F28" s="139"/>
      <c r="G28" s="139"/>
      <c r="H28" s="151"/>
      <c r="I28" s="153">
        <v>31</v>
      </c>
      <c r="J28" s="156"/>
      <c r="K28" s="156"/>
      <c r="L28" s="156"/>
      <c r="M28" s="156">
        <v>35</v>
      </c>
      <c r="N28" s="156"/>
      <c r="O28" s="156"/>
      <c r="P28" s="156"/>
      <c r="Q28" s="156"/>
      <c r="R28" s="156">
        <v>40</v>
      </c>
      <c r="S28" s="156"/>
      <c r="T28" s="156"/>
      <c r="U28" s="156"/>
      <c r="V28" s="156"/>
      <c r="W28" s="156">
        <v>45</v>
      </c>
      <c r="X28" s="156"/>
      <c r="Y28" s="156"/>
      <c r="Z28" s="156"/>
      <c r="AA28" s="156"/>
      <c r="AB28" s="156">
        <v>50</v>
      </c>
      <c r="AC28" s="156"/>
      <c r="AD28" s="156"/>
      <c r="AE28" s="156"/>
      <c r="AF28" s="156"/>
      <c r="AG28" s="156">
        <v>55</v>
      </c>
      <c r="AH28" s="156"/>
      <c r="AI28" s="156"/>
      <c r="AJ28" s="156"/>
      <c r="AK28" s="156"/>
      <c r="AL28" s="176">
        <v>60</v>
      </c>
    </row>
    <row r="29" spans="1:38" s="123" customFormat="1" ht="36.950000000000003" customHeight="1" x14ac:dyDescent="0.15">
      <c r="A29" s="132"/>
      <c r="B29" s="140"/>
      <c r="C29" s="140"/>
      <c r="D29" s="140"/>
      <c r="E29" s="140"/>
      <c r="F29" s="140"/>
      <c r="G29" s="140"/>
      <c r="H29" s="152"/>
      <c r="I29" s="188"/>
      <c r="J29" s="189"/>
      <c r="K29" s="189"/>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0"/>
    </row>
    <row r="30" spans="1:38" s="123" customFormat="1" ht="20.25" customHeight="1" x14ac:dyDescent="0.15">
      <c r="A30" s="133"/>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row>
    <row r="31" spans="1:38" s="123" customFormat="1" ht="20.25" customHeight="1" x14ac:dyDescent="0.15">
      <c r="A31" s="134" t="s">
        <v>124</v>
      </c>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row>
    <row r="32" spans="1:38" s="123" customFormat="1" ht="31.5" customHeight="1" x14ac:dyDescent="0.15">
      <c r="A32" s="465" t="s">
        <v>62</v>
      </c>
      <c r="B32" s="466"/>
      <c r="C32" s="466"/>
      <c r="D32" s="466"/>
      <c r="E32" s="467"/>
      <c r="F32" s="465" t="s">
        <v>63</v>
      </c>
      <c r="G32" s="466"/>
      <c r="H32" s="467"/>
      <c r="I32" s="154"/>
      <c r="J32" s="157"/>
      <c r="K32" s="157"/>
      <c r="L32" s="157"/>
      <c r="M32" s="159"/>
      <c r="N32" s="475"/>
      <c r="O32" s="475"/>
      <c r="P32" s="475"/>
      <c r="Q32" s="141"/>
      <c r="R32" s="141"/>
      <c r="S32" s="141"/>
      <c r="T32" s="141"/>
      <c r="U32" s="141"/>
      <c r="V32" s="141"/>
      <c r="W32" s="141"/>
      <c r="X32" s="141"/>
      <c r="Y32" s="141"/>
      <c r="Z32" s="141"/>
      <c r="AA32" s="141"/>
      <c r="AB32" s="141"/>
      <c r="AC32" s="141"/>
      <c r="AD32" s="141"/>
      <c r="AE32" s="141"/>
      <c r="AF32" s="141"/>
      <c r="AG32" s="141"/>
      <c r="AH32" s="141"/>
      <c r="AI32" s="141"/>
      <c r="AJ32" s="141"/>
      <c r="AK32" s="141"/>
      <c r="AL32" s="141"/>
    </row>
    <row r="33" spans="1:38" s="123" customFormat="1" ht="31.5" customHeight="1" x14ac:dyDescent="0.15">
      <c r="A33" s="468"/>
      <c r="B33" s="469"/>
      <c r="C33" s="469"/>
      <c r="D33" s="469"/>
      <c r="E33" s="470"/>
      <c r="F33" s="468" t="s">
        <v>64</v>
      </c>
      <c r="G33" s="469"/>
      <c r="H33" s="470"/>
      <c r="I33" s="155"/>
      <c r="J33" s="157"/>
      <c r="K33" s="157"/>
      <c r="L33" s="157"/>
      <c r="M33" s="157"/>
      <c r="N33" s="157"/>
      <c r="O33" s="157"/>
      <c r="P33" s="159"/>
      <c r="Q33" s="160" t="s">
        <v>119</v>
      </c>
      <c r="R33" s="141"/>
      <c r="S33" s="141"/>
      <c r="T33" s="141"/>
      <c r="U33" s="141"/>
      <c r="V33" s="141"/>
      <c r="W33" s="141"/>
      <c r="X33" s="141"/>
      <c r="Y33" s="141"/>
      <c r="Z33" s="141"/>
      <c r="AA33" s="141"/>
      <c r="AB33" s="141"/>
      <c r="AC33" s="141"/>
      <c r="AD33" s="141"/>
      <c r="AE33" s="141"/>
      <c r="AF33" s="141"/>
      <c r="AG33" s="141"/>
      <c r="AH33" s="141"/>
      <c r="AI33" s="141"/>
      <c r="AJ33" s="141"/>
      <c r="AK33" s="141"/>
      <c r="AL33" s="141"/>
    </row>
    <row r="34" spans="1:38" s="123" customFormat="1" ht="20.25" customHeight="1" x14ac:dyDescent="0.15">
      <c r="A34" s="133"/>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row>
    <row r="35" spans="1:38" s="123" customFormat="1" ht="13.5" customHeight="1" x14ac:dyDescent="0.15">
      <c r="A35" s="135" t="s">
        <v>118</v>
      </c>
    </row>
    <row r="36" spans="1:38" ht="13.5" customHeight="1" x14ac:dyDescent="0.15">
      <c r="A36" s="135" t="s">
        <v>104</v>
      </c>
    </row>
  </sheetData>
  <mergeCells count="44">
    <mergeCell ref="T23:AC24"/>
    <mergeCell ref="A32:E33"/>
    <mergeCell ref="B25:H25"/>
    <mergeCell ref="I25:AL25"/>
    <mergeCell ref="F32:H32"/>
    <mergeCell ref="N32:P32"/>
    <mergeCell ref="F33:H33"/>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D15:F15"/>
    <mergeCell ref="G15:AL15"/>
    <mergeCell ref="A16:F16"/>
    <mergeCell ref="G16:AL16"/>
    <mergeCell ref="D17:F17"/>
    <mergeCell ref="G17:AL17"/>
    <mergeCell ref="D12:F12"/>
    <mergeCell ref="G12:AL12"/>
    <mergeCell ref="G13:AL13"/>
    <mergeCell ref="U14:Y14"/>
    <mergeCell ref="Z14:AL14"/>
    <mergeCell ref="A13:F14"/>
    <mergeCell ref="A1:AL1"/>
    <mergeCell ref="P9:Z9"/>
    <mergeCell ref="A11:F11"/>
    <mergeCell ref="G11:J11"/>
    <mergeCell ref="L11:Q11"/>
    <mergeCell ref="R11:U11"/>
    <mergeCell ref="V11:Y11"/>
    <mergeCell ref="AA11:AE11"/>
    <mergeCell ref="AG11:AL11"/>
  </mergeCells>
  <phoneticPr fontId="23"/>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imeMode="disabled" allowBlank="1" showInputMessage="1" showErrorMessage="1" sqref="I32:M32 I33:P33" xr:uid="{00000000-0002-0000-0D00-000000000000}"/>
  </dataValidations>
  <printOptions horizontalCentered="1"/>
  <pageMargins left="0.6692913385826772" right="0.39370078740157483" top="0.82677165354330717"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39</xdr:row>
                <xdr:rowOff>0</xdr:rowOff>
              </from>
              <to>
                <xdr:col>23</xdr:col>
                <xdr:colOff>123825</xdr:colOff>
                <xdr:row>59</xdr:row>
                <xdr:rowOff>38100</xdr:rowOff>
              </to>
            </anchor>
          </objectPr>
        </oleObject>
      </mc:Choice>
      <mc:Fallback>
        <oleObject progId="Paint.Picture" shapeId="47109"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workbookViewId="0">
      <selection activeCell="A6" sqref="A6"/>
    </sheetView>
  </sheetViews>
  <sheetFormatPr defaultColWidth="3.625" defaultRowHeight="13.5" x14ac:dyDescent="0.15"/>
  <cols>
    <col min="1" max="1" width="3.625" customWidth="1"/>
  </cols>
  <sheetData>
    <row r="1" spans="1:25" ht="18.75" x14ac:dyDescent="0.15">
      <c r="A1" s="476" t="s">
        <v>88</v>
      </c>
      <c r="B1" s="476"/>
      <c r="C1" s="476"/>
      <c r="D1" s="476"/>
      <c r="E1" s="476"/>
      <c r="F1" s="476"/>
      <c r="G1" s="476"/>
      <c r="H1" s="476"/>
      <c r="I1" s="476"/>
      <c r="J1" s="476"/>
      <c r="K1" s="476"/>
      <c r="L1" s="476"/>
      <c r="M1" s="476"/>
      <c r="N1" s="476"/>
      <c r="O1" s="476"/>
      <c r="P1" s="476"/>
      <c r="Q1" s="476"/>
      <c r="R1" s="476"/>
      <c r="S1" s="476"/>
      <c r="T1" s="476"/>
      <c r="U1" s="476"/>
      <c r="V1" s="476"/>
      <c r="W1" s="476"/>
      <c r="X1" s="476"/>
      <c r="Y1" s="476"/>
    </row>
    <row r="2" spans="1:25" ht="26.25" customHeight="1" x14ac:dyDescent="0.15">
      <c r="A2" s="178"/>
      <c r="B2" s="178"/>
      <c r="C2" s="178"/>
      <c r="D2" s="178"/>
      <c r="E2" s="178"/>
      <c r="F2" s="178"/>
      <c r="G2" s="178"/>
      <c r="H2" s="178"/>
      <c r="I2" s="178"/>
      <c r="J2" s="178"/>
      <c r="K2" s="178"/>
    </row>
    <row r="3" spans="1:25" ht="26.25" customHeight="1" x14ac:dyDescent="0.15">
      <c r="A3" s="179" t="s">
        <v>209</v>
      </c>
    </row>
    <row r="4" spans="1:25" ht="26.25" customHeight="1" x14ac:dyDescent="0.15">
      <c r="A4" s="179"/>
    </row>
    <row r="5" spans="1:25" ht="28.5" customHeight="1" x14ac:dyDescent="0.15">
      <c r="A5" s="180" t="s">
        <v>210</v>
      </c>
      <c r="B5" s="182"/>
      <c r="C5" s="182"/>
      <c r="D5" s="182"/>
      <c r="E5" s="182"/>
      <c r="F5" s="182"/>
      <c r="G5" s="182"/>
      <c r="H5" s="182"/>
      <c r="I5" s="182"/>
      <c r="J5" s="182"/>
      <c r="K5" s="182"/>
      <c r="L5" s="182"/>
      <c r="M5" s="182"/>
      <c r="N5" s="182"/>
      <c r="O5" s="182"/>
      <c r="P5" s="182"/>
      <c r="Q5" s="182"/>
      <c r="R5" s="182"/>
      <c r="S5" s="182"/>
      <c r="T5" s="182"/>
      <c r="U5" s="182"/>
      <c r="V5" s="182"/>
      <c r="W5" s="182"/>
      <c r="X5" s="182"/>
      <c r="Y5" s="182"/>
    </row>
    <row r="6" spans="1:25" ht="28.5" customHeight="1" x14ac:dyDescent="0.15">
      <c r="A6" s="179" t="s">
        <v>136</v>
      </c>
    </row>
    <row r="7" spans="1:25" ht="26.25" customHeight="1" x14ac:dyDescent="0.15">
      <c r="A7" s="179"/>
    </row>
    <row r="8" spans="1:25" ht="26.25" customHeight="1" x14ac:dyDescent="0.15">
      <c r="A8" s="179" t="s">
        <v>89</v>
      </c>
    </row>
    <row r="9" spans="1:25" ht="26.25" customHeight="1" x14ac:dyDescent="0.15">
      <c r="A9" s="179"/>
      <c r="B9" s="477" t="s">
        <v>1</v>
      </c>
      <c r="C9" s="477"/>
      <c r="D9" s="477"/>
      <c r="E9" s="478"/>
      <c r="F9" s="478"/>
      <c r="G9" s="478"/>
      <c r="H9" s="478"/>
      <c r="I9" s="478"/>
      <c r="J9" s="478"/>
      <c r="K9" s="478"/>
      <c r="L9" s="478"/>
      <c r="M9" s="478"/>
      <c r="N9" s="478"/>
      <c r="O9" s="478"/>
      <c r="P9" s="478"/>
      <c r="Q9" s="478"/>
      <c r="R9" s="478"/>
      <c r="S9" s="478"/>
      <c r="T9" s="478"/>
      <c r="U9" s="478"/>
      <c r="V9" s="478"/>
      <c r="W9" s="478"/>
      <c r="X9" s="478"/>
      <c r="Y9" s="478"/>
    </row>
    <row r="10" spans="1:25" ht="26.25" customHeight="1" x14ac:dyDescent="0.15">
      <c r="A10" s="179"/>
      <c r="B10" s="477" t="s">
        <v>91</v>
      </c>
      <c r="C10" s="477"/>
      <c r="D10" s="477"/>
      <c r="E10" s="478"/>
      <c r="F10" s="478"/>
      <c r="G10" s="478"/>
      <c r="H10" s="478"/>
      <c r="I10" s="478"/>
      <c r="J10" s="478"/>
      <c r="K10" s="478"/>
      <c r="L10" s="478"/>
      <c r="M10" s="478"/>
      <c r="N10" s="478"/>
      <c r="O10" s="478"/>
      <c r="P10" s="478"/>
      <c r="Q10" s="478"/>
      <c r="R10" s="478"/>
      <c r="S10" s="478"/>
      <c r="T10" s="478"/>
      <c r="U10" s="478"/>
      <c r="V10" s="478"/>
      <c r="W10" s="478"/>
      <c r="X10" s="478"/>
      <c r="Y10" s="478"/>
    </row>
    <row r="11" spans="1:25" ht="26.25" customHeight="1" x14ac:dyDescent="0.15">
      <c r="A11" s="179"/>
      <c r="B11" s="477" t="s">
        <v>92</v>
      </c>
      <c r="C11" s="477"/>
      <c r="D11" s="477"/>
      <c r="E11" s="478"/>
      <c r="F11" s="478"/>
      <c r="G11" s="478"/>
      <c r="H11" s="478"/>
      <c r="I11" s="478"/>
      <c r="J11" s="478"/>
      <c r="K11" s="478"/>
      <c r="L11" s="478"/>
      <c r="M11" s="478"/>
      <c r="N11" s="478"/>
      <c r="O11" s="478"/>
      <c r="P11" s="478"/>
      <c r="Q11" s="478"/>
      <c r="R11" s="478"/>
      <c r="S11" s="478"/>
      <c r="T11" s="478"/>
      <c r="U11" s="478"/>
      <c r="V11" s="478"/>
      <c r="W11" s="478"/>
      <c r="X11" s="478"/>
      <c r="Y11" s="478"/>
    </row>
    <row r="12" spans="1:25" ht="26.25" customHeight="1" x14ac:dyDescent="0.15">
      <c r="A12" s="179"/>
      <c r="E12" s="183"/>
      <c r="F12" s="183"/>
      <c r="G12" s="183"/>
      <c r="H12" s="183"/>
      <c r="I12" s="183"/>
      <c r="J12" s="183"/>
      <c r="K12" s="183"/>
      <c r="L12" s="183"/>
      <c r="M12" s="183"/>
      <c r="N12" s="183"/>
      <c r="O12" s="183"/>
      <c r="P12" s="183"/>
      <c r="Q12" s="183"/>
      <c r="R12" s="183"/>
      <c r="S12" s="183"/>
      <c r="T12" s="183"/>
      <c r="U12" s="183"/>
      <c r="V12" s="183"/>
      <c r="W12" s="183"/>
      <c r="X12" s="183"/>
      <c r="Y12" s="183"/>
    </row>
    <row r="13" spans="1:25" ht="26.25" customHeight="1" x14ac:dyDescent="0.15">
      <c r="A13" s="179" t="s">
        <v>90</v>
      </c>
      <c r="E13" s="183"/>
      <c r="F13" s="183"/>
      <c r="G13" s="183"/>
      <c r="H13" s="183"/>
      <c r="I13" s="183"/>
      <c r="J13" s="183"/>
      <c r="K13" s="183"/>
      <c r="L13" s="183"/>
      <c r="M13" s="183"/>
      <c r="N13" s="183"/>
      <c r="O13" s="183"/>
      <c r="P13" s="183"/>
      <c r="Q13" s="183"/>
      <c r="R13" s="183"/>
      <c r="S13" s="183"/>
      <c r="T13" s="183"/>
      <c r="U13" s="183"/>
      <c r="V13" s="183"/>
      <c r="W13" s="183"/>
      <c r="X13" s="183"/>
      <c r="Y13" s="183"/>
    </row>
    <row r="14" spans="1:25" ht="26.25" customHeight="1" x14ac:dyDescent="0.15">
      <c r="A14" s="179"/>
      <c r="B14" s="477" t="s">
        <v>1</v>
      </c>
      <c r="C14" s="477"/>
      <c r="D14" s="477"/>
      <c r="E14" s="478"/>
      <c r="F14" s="478"/>
      <c r="G14" s="478"/>
      <c r="H14" s="478"/>
      <c r="I14" s="478"/>
      <c r="J14" s="478"/>
      <c r="K14" s="478"/>
      <c r="L14" s="478"/>
      <c r="M14" s="478"/>
      <c r="N14" s="478"/>
      <c r="O14" s="478"/>
      <c r="P14" s="478"/>
      <c r="Q14" s="478"/>
      <c r="R14" s="478"/>
      <c r="S14" s="478"/>
      <c r="T14" s="478"/>
      <c r="U14" s="478"/>
      <c r="V14" s="478"/>
      <c r="W14" s="478"/>
      <c r="X14" s="478"/>
      <c r="Y14" s="478"/>
    </row>
    <row r="15" spans="1:25" ht="26.25" customHeight="1" x14ac:dyDescent="0.15">
      <c r="A15" s="179"/>
      <c r="B15" s="477" t="s">
        <v>91</v>
      </c>
      <c r="C15" s="477"/>
      <c r="D15" s="477"/>
      <c r="E15" s="478"/>
      <c r="F15" s="478"/>
      <c r="G15" s="478"/>
      <c r="H15" s="478"/>
      <c r="I15" s="478"/>
      <c r="J15" s="478"/>
      <c r="K15" s="478"/>
      <c r="L15" s="478"/>
      <c r="M15" s="478"/>
      <c r="N15" s="478"/>
      <c r="O15" s="478"/>
      <c r="P15" s="478"/>
      <c r="Q15" s="478"/>
      <c r="R15" s="478"/>
      <c r="S15" s="478"/>
      <c r="T15" s="478"/>
      <c r="U15" s="478"/>
      <c r="V15" s="478"/>
      <c r="W15" s="478"/>
      <c r="X15" s="478"/>
      <c r="Y15" s="478"/>
    </row>
    <row r="16" spans="1:25" ht="26.25" customHeight="1" x14ac:dyDescent="0.15">
      <c r="A16" s="179"/>
      <c r="B16" s="477" t="s">
        <v>92</v>
      </c>
      <c r="C16" s="477"/>
      <c r="D16" s="477"/>
      <c r="E16" s="478"/>
      <c r="F16" s="478"/>
      <c r="G16" s="478"/>
      <c r="H16" s="478"/>
      <c r="I16" s="478"/>
      <c r="J16" s="478"/>
      <c r="K16" s="478"/>
      <c r="L16" s="478"/>
      <c r="M16" s="478"/>
      <c r="N16" s="478"/>
      <c r="O16" s="478"/>
      <c r="P16" s="478"/>
      <c r="Q16" s="478"/>
      <c r="R16" s="478"/>
      <c r="S16" s="478"/>
      <c r="T16" s="478"/>
      <c r="U16" s="478"/>
      <c r="V16" s="478"/>
      <c r="W16" s="478"/>
      <c r="X16" s="478"/>
      <c r="Y16" s="478"/>
    </row>
    <row r="17" spans="1:25" ht="26.25" customHeight="1" x14ac:dyDescent="0.15">
      <c r="A17" s="179"/>
    </row>
    <row r="18" spans="1:25" ht="26.25" customHeight="1" x14ac:dyDescent="0.15">
      <c r="A18" s="179"/>
    </row>
    <row r="19" spans="1:25" ht="26.25" customHeight="1" x14ac:dyDescent="0.15">
      <c r="A19" s="181"/>
      <c r="K19" s="479" t="s">
        <v>93</v>
      </c>
      <c r="L19" s="479"/>
      <c r="N19" t="s">
        <v>95</v>
      </c>
      <c r="P19" t="s">
        <v>84</v>
      </c>
      <c r="R19" t="s">
        <v>96</v>
      </c>
      <c r="S19" s="168"/>
    </row>
    <row r="20" spans="1:25" ht="26.25" customHeight="1" x14ac:dyDescent="0.15">
      <c r="A20" s="179"/>
    </row>
    <row r="21" spans="1:25" ht="26.25" customHeight="1" x14ac:dyDescent="0.15">
      <c r="A21" s="179"/>
      <c r="K21" s="477" t="s">
        <v>1</v>
      </c>
      <c r="L21" s="477"/>
      <c r="M21" s="477"/>
      <c r="N21" s="478"/>
      <c r="O21" s="478"/>
      <c r="P21" s="478"/>
      <c r="Q21" s="478"/>
      <c r="R21" s="478"/>
      <c r="S21" s="478"/>
      <c r="T21" s="478"/>
      <c r="U21" s="478"/>
      <c r="V21" s="478"/>
      <c r="W21" s="478"/>
      <c r="X21" s="478"/>
      <c r="Y21" s="478"/>
    </row>
    <row r="22" spans="1:25" ht="26.25" customHeight="1" x14ac:dyDescent="0.15">
      <c r="A22" s="179"/>
      <c r="K22" s="477" t="s">
        <v>91</v>
      </c>
      <c r="L22" s="477"/>
      <c r="M22" s="477"/>
      <c r="N22" s="478"/>
      <c r="O22" s="478"/>
      <c r="P22" s="478"/>
      <c r="Q22" s="478"/>
      <c r="R22" s="478"/>
      <c r="S22" s="478"/>
      <c r="T22" s="478"/>
      <c r="U22" s="478"/>
      <c r="V22" s="478"/>
      <c r="W22" s="478"/>
      <c r="X22" s="478"/>
      <c r="Y22" s="478"/>
    </row>
    <row r="23" spans="1:25" ht="26.25" customHeight="1" x14ac:dyDescent="0.15">
      <c r="A23" s="179"/>
      <c r="K23" s="477" t="s">
        <v>92</v>
      </c>
      <c r="L23" s="477"/>
      <c r="M23" s="477"/>
      <c r="N23" s="478"/>
      <c r="O23" s="478"/>
      <c r="P23" s="478"/>
      <c r="Q23" s="478"/>
      <c r="R23" s="478"/>
      <c r="S23" s="478"/>
      <c r="T23" s="478"/>
      <c r="U23" s="478"/>
      <c r="V23" s="478"/>
      <c r="W23" s="478"/>
      <c r="X23" s="478"/>
      <c r="Y23" s="478"/>
    </row>
  </sheetData>
  <mergeCells count="20">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view="pageBreakPreview" zoomScaleNormal="100" zoomScaleSheetLayoutView="100" workbookViewId="0">
      <selection activeCell="C13" sqref="C13"/>
    </sheetView>
  </sheetViews>
  <sheetFormatPr defaultRowHeight="13.5" x14ac:dyDescent="0.15"/>
  <cols>
    <col min="1" max="1" width="2" customWidth="1"/>
    <col min="2" max="2" width="7.75" customWidth="1"/>
    <col min="3" max="3" width="86.125" customWidth="1"/>
  </cols>
  <sheetData>
    <row r="1" spans="1:3" x14ac:dyDescent="0.15">
      <c r="A1" s="1"/>
      <c r="B1" s="1"/>
      <c r="C1" s="7"/>
    </row>
    <row r="2" spans="1:3" ht="18.75" x14ac:dyDescent="0.15">
      <c r="A2" s="1"/>
      <c r="B2" s="2" t="s">
        <v>5</v>
      </c>
      <c r="C2" s="8"/>
    </row>
    <row r="3" spans="1:3" ht="17.25" x14ac:dyDescent="0.15">
      <c r="A3" s="1"/>
      <c r="B3" s="3"/>
      <c r="C3" s="8"/>
    </row>
    <row r="4" spans="1:3" ht="14.25" x14ac:dyDescent="0.15">
      <c r="A4" s="1"/>
      <c r="B4" s="4" t="s">
        <v>201</v>
      </c>
      <c r="C4" s="8"/>
    </row>
    <row r="5" spans="1:3" ht="14.25" x14ac:dyDescent="0.15">
      <c r="A5" s="1"/>
      <c r="B5" s="1"/>
      <c r="C5" s="8"/>
    </row>
    <row r="6" spans="1:3" ht="14.25" x14ac:dyDescent="0.15">
      <c r="A6" s="1"/>
      <c r="B6" s="5" t="s">
        <v>47</v>
      </c>
      <c r="C6" s="9" t="s">
        <v>53</v>
      </c>
    </row>
    <row r="7" spans="1:3" ht="70.5" customHeight="1" x14ac:dyDescent="0.15">
      <c r="A7" s="1"/>
      <c r="B7" s="6">
        <v>1</v>
      </c>
      <c r="C7" s="10" t="s">
        <v>42</v>
      </c>
    </row>
    <row r="8" spans="1:3" ht="70.5" customHeight="1" x14ac:dyDescent="0.15">
      <c r="A8" s="1"/>
      <c r="B8" s="6">
        <v>2</v>
      </c>
      <c r="C8" s="10" t="s">
        <v>122</v>
      </c>
    </row>
    <row r="9" spans="1:3" ht="70.5" customHeight="1" x14ac:dyDescent="0.15">
      <c r="A9" s="1"/>
      <c r="B9" s="6">
        <v>3</v>
      </c>
      <c r="C9" s="10" t="s">
        <v>44</v>
      </c>
    </row>
    <row r="10" spans="1:3" ht="70.5" customHeight="1" x14ac:dyDescent="0.15">
      <c r="A10" s="1"/>
      <c r="B10" s="6">
        <v>4</v>
      </c>
      <c r="C10" s="10" t="s">
        <v>83</v>
      </c>
    </row>
    <row r="11" spans="1:3" ht="70.5" customHeight="1" x14ac:dyDescent="0.15">
      <c r="A11" s="1"/>
      <c r="B11" s="6">
        <v>5</v>
      </c>
      <c r="C11" s="10" t="s">
        <v>121</v>
      </c>
    </row>
    <row r="12" spans="1:3" ht="70.5" customHeight="1" x14ac:dyDescent="0.15">
      <c r="A12" s="1"/>
      <c r="B12" s="6">
        <v>6</v>
      </c>
      <c r="C12" s="11" t="s">
        <v>57</v>
      </c>
    </row>
    <row r="13" spans="1:3" ht="170.25" customHeight="1" x14ac:dyDescent="0.15">
      <c r="A13" s="1"/>
      <c r="B13" s="6">
        <v>7</v>
      </c>
      <c r="C13" s="12" t="s">
        <v>202</v>
      </c>
    </row>
  </sheetData>
  <phoneticPr fontId="3" type="Hiragana"/>
  <printOptions horizontalCentered="1"/>
  <pageMargins left="0.6692913385826772" right="0.39370078740157483" top="0.82677165354330717" bottom="0.15748031496062992" header="0.6692913385826772" footer="0.31496062992125984"/>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9"/>
  <sheetViews>
    <sheetView showZeros="0" view="pageBreakPreview" zoomScaleSheetLayoutView="100" workbookViewId="0">
      <selection activeCell="G31" sqref="G31"/>
    </sheetView>
  </sheetViews>
  <sheetFormatPr defaultRowHeight="13.5" x14ac:dyDescent="0.15"/>
  <cols>
    <col min="1" max="1" width="4.125" customWidth="1"/>
    <col min="2" max="4" width="3.875" customWidth="1"/>
    <col min="5" max="6" width="3" customWidth="1"/>
    <col min="7" max="7" width="4" customWidth="1"/>
    <col min="8" max="27" width="3" customWidth="1"/>
    <col min="28" max="28" width="4.25" customWidth="1"/>
  </cols>
  <sheetData>
    <row r="1" spans="1:28" x14ac:dyDescent="0.15">
      <c r="A1" s="13" t="s">
        <v>26</v>
      </c>
      <c r="B1" s="18"/>
      <c r="C1" s="32"/>
      <c r="D1" s="32"/>
      <c r="E1" s="15"/>
      <c r="F1" s="15"/>
      <c r="G1" s="15"/>
      <c r="H1" s="15"/>
      <c r="I1" s="15"/>
      <c r="J1" s="15"/>
      <c r="K1" s="15"/>
      <c r="L1" s="15"/>
      <c r="M1" s="15"/>
      <c r="N1" s="15"/>
      <c r="O1" s="15"/>
      <c r="P1" s="15"/>
      <c r="Q1" s="15"/>
      <c r="R1" s="15"/>
      <c r="S1" s="15"/>
      <c r="T1" s="15"/>
      <c r="U1" s="15"/>
      <c r="V1" s="205" t="s">
        <v>203</v>
      </c>
      <c r="W1" s="205"/>
      <c r="X1" s="205"/>
      <c r="Y1" s="205"/>
      <c r="Z1" s="205"/>
      <c r="AA1" s="205"/>
      <c r="AB1" s="205"/>
    </row>
    <row r="2" spans="1:28" x14ac:dyDescent="0.15">
      <c r="A2" s="13"/>
      <c r="B2" s="18"/>
      <c r="C2" s="32"/>
      <c r="D2" s="32"/>
      <c r="E2" s="15"/>
      <c r="F2" s="15"/>
      <c r="G2" s="15"/>
      <c r="H2" s="15"/>
      <c r="I2" s="15"/>
      <c r="J2" s="15"/>
      <c r="K2" s="15"/>
      <c r="L2" s="15"/>
      <c r="M2" s="15"/>
      <c r="N2" s="15"/>
      <c r="O2" s="15"/>
      <c r="P2" s="15"/>
      <c r="Q2" s="15"/>
      <c r="R2" s="15"/>
      <c r="S2" s="15"/>
      <c r="T2" s="15"/>
      <c r="U2" s="15"/>
      <c r="V2" s="15"/>
      <c r="W2" s="15"/>
      <c r="X2" s="15"/>
      <c r="Y2" s="15"/>
      <c r="Z2" s="15"/>
      <c r="AA2" s="15"/>
      <c r="AB2" s="15"/>
    </row>
    <row r="3" spans="1:28" x14ac:dyDescent="0.15">
      <c r="A3" s="206" t="s">
        <v>211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row>
    <row r="4" spans="1:28"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spans="1:28" x14ac:dyDescent="0.15">
      <c r="A5" s="15"/>
      <c r="B5" s="18"/>
      <c r="C5" s="32"/>
      <c r="D5" s="32"/>
      <c r="E5" s="15"/>
      <c r="F5" s="15"/>
      <c r="G5" s="15"/>
      <c r="H5" s="15"/>
      <c r="I5" s="15"/>
      <c r="J5" s="15"/>
      <c r="K5" s="15"/>
      <c r="L5" s="15"/>
      <c r="M5" s="15"/>
      <c r="N5" s="15"/>
      <c r="O5" s="15"/>
      <c r="P5" s="15"/>
      <c r="Q5" s="15"/>
      <c r="R5" s="41"/>
      <c r="S5" s="42" t="s">
        <v>28</v>
      </c>
      <c r="T5" s="207">
        <v>8</v>
      </c>
      <c r="U5" s="207"/>
      <c r="V5" s="14" t="s">
        <v>13</v>
      </c>
      <c r="W5" s="207"/>
      <c r="X5" s="207"/>
      <c r="Y5" s="14" t="s">
        <v>14</v>
      </c>
      <c r="Z5" s="207"/>
      <c r="AA5" s="207"/>
      <c r="AB5" s="14" t="s">
        <v>9</v>
      </c>
    </row>
    <row r="6" spans="1:28" x14ac:dyDescent="0.15">
      <c r="A6" s="205" t="s">
        <v>204</v>
      </c>
      <c r="B6" s="205"/>
      <c r="C6" s="205"/>
      <c r="D6" s="205"/>
      <c r="E6" s="205"/>
      <c r="F6" s="205"/>
      <c r="G6" s="205"/>
      <c r="H6" s="15"/>
      <c r="I6" s="15" t="s">
        <v>15</v>
      </c>
      <c r="J6" s="15"/>
      <c r="K6" s="15"/>
      <c r="L6" s="15"/>
      <c r="M6" s="15"/>
      <c r="N6" s="15"/>
      <c r="O6" s="15"/>
      <c r="P6" s="15"/>
      <c r="Q6" s="15"/>
      <c r="R6" s="15"/>
      <c r="S6" s="15"/>
      <c r="T6" s="15"/>
      <c r="U6" s="15"/>
      <c r="V6" s="15"/>
      <c r="W6" s="15"/>
      <c r="X6" s="15"/>
      <c r="Y6" s="15"/>
      <c r="Z6" s="15"/>
      <c r="AA6" s="15"/>
      <c r="AB6" s="15"/>
    </row>
    <row r="7" spans="1:28" x14ac:dyDescent="0.15">
      <c r="A7" s="15"/>
      <c r="B7" s="18"/>
      <c r="C7" s="32"/>
      <c r="D7" s="32"/>
      <c r="E7" s="15"/>
      <c r="F7" s="15"/>
      <c r="G7" s="15"/>
      <c r="H7" s="15"/>
      <c r="I7" s="15"/>
      <c r="J7" s="15"/>
      <c r="K7" s="15"/>
      <c r="L7" s="15"/>
      <c r="M7" s="15"/>
      <c r="N7" s="15"/>
      <c r="O7" s="15"/>
      <c r="P7" s="15"/>
      <c r="Q7" s="15"/>
      <c r="R7" s="15"/>
      <c r="S7" s="15"/>
      <c r="T7" s="15"/>
      <c r="U7" s="15"/>
      <c r="V7" s="15"/>
      <c r="W7" s="15"/>
      <c r="X7" s="15"/>
      <c r="Y7" s="15"/>
      <c r="Z7" s="15"/>
      <c r="AA7" s="15"/>
      <c r="AB7" s="15"/>
    </row>
    <row r="8" spans="1:28" ht="47.25" customHeight="1" x14ac:dyDescent="0.15">
      <c r="A8" s="208" t="s">
        <v>205</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row>
    <row r="9" spans="1:28" x14ac:dyDescent="0.15">
      <c r="A9" s="15"/>
      <c r="B9" s="18"/>
      <c r="C9" s="32"/>
      <c r="D9" s="32"/>
      <c r="E9" s="15"/>
      <c r="F9" s="15"/>
      <c r="G9" s="15"/>
      <c r="H9" s="15"/>
      <c r="I9" s="15"/>
      <c r="J9" s="15"/>
      <c r="K9" s="15"/>
      <c r="L9" s="15"/>
      <c r="M9" s="15"/>
      <c r="N9" s="15"/>
      <c r="O9" s="15"/>
      <c r="P9" s="15"/>
      <c r="Q9" s="15"/>
      <c r="R9" s="15"/>
      <c r="S9" s="15"/>
      <c r="T9" s="15"/>
      <c r="U9" s="15"/>
      <c r="V9" s="15"/>
      <c r="W9" s="15"/>
      <c r="X9" s="15"/>
      <c r="Y9" s="15"/>
      <c r="Z9" s="15"/>
      <c r="AA9" s="15"/>
      <c r="AB9" s="15"/>
    </row>
    <row r="10" spans="1:28" ht="20.25" customHeight="1" x14ac:dyDescent="0.15">
      <c r="A10" s="299" t="s">
        <v>37</v>
      </c>
      <c r="B10" s="209" t="s">
        <v>16</v>
      </c>
      <c r="C10" s="209"/>
      <c r="D10" s="209"/>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1"/>
    </row>
    <row r="11" spans="1:28" ht="20.25" customHeight="1" x14ac:dyDescent="0.15">
      <c r="A11" s="300"/>
      <c r="B11" s="212" t="s">
        <v>10</v>
      </c>
      <c r="C11" s="212"/>
      <c r="D11" s="212"/>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4"/>
    </row>
    <row r="12" spans="1:28" ht="20.25" customHeight="1" x14ac:dyDescent="0.15">
      <c r="A12" s="300"/>
      <c r="B12" s="215" t="s">
        <v>55</v>
      </c>
      <c r="C12" s="216"/>
      <c r="D12" s="216"/>
      <c r="E12" s="216"/>
      <c r="F12" s="216"/>
      <c r="G12" s="216"/>
      <c r="H12" s="216"/>
      <c r="I12" s="216"/>
      <c r="J12" s="217" t="s">
        <v>22</v>
      </c>
      <c r="K12" s="216"/>
      <c r="L12" s="216"/>
      <c r="M12" s="218"/>
      <c r="N12" s="219"/>
      <c r="O12" s="219"/>
      <c r="P12" s="219"/>
      <c r="Q12" s="220"/>
      <c r="R12" s="217" t="s">
        <v>23</v>
      </c>
      <c r="S12" s="216"/>
      <c r="T12" s="216"/>
      <c r="U12" s="218"/>
      <c r="V12" s="219"/>
      <c r="W12" s="219"/>
      <c r="X12" s="219"/>
      <c r="Y12" s="219"/>
      <c r="Z12" s="219"/>
      <c r="AA12" s="219"/>
      <c r="AB12" s="221"/>
    </row>
    <row r="13" spans="1:28" ht="20.25" customHeight="1" x14ac:dyDescent="0.15">
      <c r="A13" s="300"/>
      <c r="B13" s="290" t="s">
        <v>38</v>
      </c>
      <c r="C13" s="291"/>
      <c r="D13" s="292"/>
      <c r="E13" s="38" t="s">
        <v>8</v>
      </c>
      <c r="F13" s="38"/>
      <c r="G13" s="38"/>
      <c r="H13" s="222"/>
      <c r="I13" s="223"/>
      <c r="J13" s="38" t="s">
        <v>6</v>
      </c>
      <c r="K13" s="222"/>
      <c r="L13" s="223"/>
      <c r="M13" s="223"/>
      <c r="N13" s="38" t="s">
        <v>18</v>
      </c>
      <c r="O13" s="38"/>
      <c r="P13" s="38"/>
      <c r="Q13" s="38"/>
      <c r="R13" s="38"/>
      <c r="S13" s="38"/>
      <c r="T13" s="38"/>
      <c r="U13" s="38"/>
      <c r="V13" s="38"/>
      <c r="W13" s="38"/>
      <c r="X13" s="38"/>
      <c r="Y13" s="38"/>
      <c r="Z13" s="38"/>
      <c r="AA13" s="38"/>
      <c r="AB13" s="46"/>
    </row>
    <row r="14" spans="1:28" ht="20.25" customHeight="1" x14ac:dyDescent="0.15">
      <c r="A14" s="300"/>
      <c r="B14" s="283"/>
      <c r="C14" s="284"/>
      <c r="D14" s="293"/>
      <c r="E14" s="224"/>
      <c r="F14" s="225"/>
      <c r="G14" s="225"/>
      <c r="H14" s="225"/>
      <c r="I14" s="225"/>
      <c r="J14" s="225"/>
      <c r="K14" s="225"/>
      <c r="L14" s="225"/>
      <c r="M14" s="225"/>
      <c r="N14" s="225"/>
      <c r="O14" s="225"/>
      <c r="P14" s="225"/>
      <c r="Q14" s="225"/>
      <c r="R14" s="225"/>
      <c r="S14" s="225"/>
      <c r="T14" s="225"/>
      <c r="U14" s="225"/>
      <c r="V14" s="225"/>
      <c r="W14" s="225"/>
      <c r="X14" s="225"/>
      <c r="Y14" s="225"/>
      <c r="Z14" s="225"/>
      <c r="AA14" s="225"/>
      <c r="AB14" s="226"/>
    </row>
    <row r="15" spans="1:28" ht="20.25" customHeight="1" x14ac:dyDescent="0.15">
      <c r="A15" s="300"/>
      <c r="B15" s="227" t="s">
        <v>25</v>
      </c>
      <c r="C15" s="228"/>
      <c r="D15" s="228"/>
      <c r="E15" s="228"/>
      <c r="F15" s="228"/>
      <c r="G15" s="228"/>
      <c r="H15" s="228"/>
      <c r="I15" s="229"/>
      <c r="J15" s="230" t="s">
        <v>22</v>
      </c>
      <c r="K15" s="228"/>
      <c r="L15" s="228"/>
      <c r="M15" s="231"/>
      <c r="N15" s="232"/>
      <c r="O15" s="232"/>
      <c r="P15" s="232"/>
      <c r="Q15" s="233"/>
      <c r="R15" s="230" t="s">
        <v>23</v>
      </c>
      <c r="S15" s="228"/>
      <c r="T15" s="228"/>
      <c r="U15" s="231"/>
      <c r="V15" s="232"/>
      <c r="W15" s="232"/>
      <c r="X15" s="232"/>
      <c r="Y15" s="232"/>
      <c r="Z15" s="232"/>
      <c r="AA15" s="232"/>
      <c r="AB15" s="234"/>
    </row>
    <row r="16" spans="1:28" ht="20.25" customHeight="1" x14ac:dyDescent="0.15">
      <c r="A16" s="300"/>
      <c r="B16" s="215" t="s">
        <v>2</v>
      </c>
      <c r="C16" s="216"/>
      <c r="D16" s="216"/>
      <c r="E16" s="216"/>
      <c r="F16" s="216"/>
      <c r="G16" s="216"/>
      <c r="H16" s="216"/>
      <c r="I16" s="235"/>
      <c r="J16" s="217" t="s">
        <v>20</v>
      </c>
      <c r="K16" s="216"/>
      <c r="L16" s="216"/>
      <c r="M16" s="236"/>
      <c r="N16" s="237"/>
      <c r="O16" s="237"/>
      <c r="P16" s="237"/>
      <c r="Q16" s="238"/>
      <c r="R16" s="217" t="s">
        <v>40</v>
      </c>
      <c r="S16" s="216"/>
      <c r="T16" s="216"/>
      <c r="U16" s="239"/>
      <c r="V16" s="240"/>
      <c r="W16" s="240"/>
      <c r="X16" s="240"/>
      <c r="Y16" s="240"/>
      <c r="Z16" s="240"/>
      <c r="AA16" s="240"/>
      <c r="AB16" s="241"/>
    </row>
    <row r="17" spans="1:28" ht="20.25" customHeight="1" x14ac:dyDescent="0.15">
      <c r="A17" s="300"/>
      <c r="B17" s="294" t="s">
        <v>59</v>
      </c>
      <c r="C17" s="291"/>
      <c r="D17" s="292"/>
      <c r="E17" s="38" t="s">
        <v>8</v>
      </c>
      <c r="F17" s="38"/>
      <c r="G17" s="38"/>
      <c r="H17" s="222"/>
      <c r="I17" s="223"/>
      <c r="J17" s="38" t="s">
        <v>6</v>
      </c>
      <c r="K17" s="222"/>
      <c r="L17" s="223"/>
      <c r="M17" s="223"/>
      <c r="N17" s="38" t="s">
        <v>18</v>
      </c>
      <c r="O17" s="38"/>
      <c r="P17" s="38"/>
      <c r="Q17" s="38"/>
      <c r="R17" s="38"/>
      <c r="S17" s="38"/>
      <c r="T17" s="38"/>
      <c r="U17" s="38"/>
      <c r="V17" s="38"/>
      <c r="W17" s="38"/>
      <c r="X17" s="38"/>
      <c r="Y17" s="38"/>
      <c r="Z17" s="38"/>
      <c r="AA17" s="38"/>
      <c r="AB17" s="46"/>
    </row>
    <row r="18" spans="1:28" ht="20.25" customHeight="1" x14ac:dyDescent="0.15">
      <c r="A18" s="301"/>
      <c r="B18" s="283"/>
      <c r="C18" s="284"/>
      <c r="D18" s="293"/>
      <c r="E18" s="224"/>
      <c r="F18" s="225"/>
      <c r="G18" s="225"/>
      <c r="H18" s="225"/>
      <c r="I18" s="225"/>
      <c r="J18" s="225"/>
      <c r="K18" s="225"/>
      <c r="L18" s="225"/>
      <c r="M18" s="225"/>
      <c r="N18" s="225"/>
      <c r="O18" s="225"/>
      <c r="P18" s="225"/>
      <c r="Q18" s="225"/>
      <c r="R18" s="225"/>
      <c r="S18" s="225"/>
      <c r="T18" s="225"/>
      <c r="U18" s="225"/>
      <c r="V18" s="225"/>
      <c r="W18" s="225"/>
      <c r="X18" s="225"/>
      <c r="Y18" s="225"/>
      <c r="Z18" s="225"/>
      <c r="AA18" s="225"/>
      <c r="AB18" s="226"/>
    </row>
    <row r="19" spans="1:28" x14ac:dyDescent="0.15">
      <c r="A19" s="16"/>
      <c r="B19" s="18"/>
      <c r="C19" s="32"/>
      <c r="D19" s="32"/>
      <c r="E19" s="18"/>
      <c r="F19" s="18"/>
      <c r="G19" s="18"/>
      <c r="H19" s="18"/>
      <c r="I19" s="18"/>
      <c r="J19" s="18"/>
      <c r="K19" s="18"/>
      <c r="L19" s="18"/>
      <c r="M19" s="18"/>
      <c r="N19" s="18"/>
      <c r="O19" s="18"/>
      <c r="P19" s="18"/>
      <c r="Q19" s="18"/>
      <c r="R19" s="18"/>
      <c r="S19" s="43"/>
      <c r="T19" s="43"/>
      <c r="U19" s="43"/>
      <c r="V19" s="43"/>
      <c r="W19" s="43"/>
      <c r="X19" s="43"/>
      <c r="Y19" s="43"/>
      <c r="Z19" s="18"/>
      <c r="AA19" s="18"/>
      <c r="AB19" s="18"/>
    </row>
    <row r="20" spans="1:28" ht="27.75" customHeight="1" x14ac:dyDescent="0.15">
      <c r="A20" s="242" t="s">
        <v>127</v>
      </c>
      <c r="B20" s="243"/>
      <c r="C20" s="243"/>
      <c r="D20" s="243"/>
      <c r="E20" s="243"/>
      <c r="F20" s="244"/>
      <c r="G20" s="245">
        <f>X43</f>
        <v>0</v>
      </c>
      <c r="H20" s="246"/>
      <c r="I20" s="246"/>
      <c r="J20" s="246"/>
      <c r="K20" s="247"/>
      <c r="L20" s="40"/>
      <c r="M20" s="40"/>
      <c r="N20" s="40"/>
      <c r="O20" s="40"/>
      <c r="U20" s="41"/>
      <c r="V20" s="41"/>
      <c r="W20" s="41"/>
      <c r="X20" s="41"/>
      <c r="Y20" s="41"/>
      <c r="Z20" s="15"/>
      <c r="AA20" s="15"/>
      <c r="AB20" s="15"/>
    </row>
    <row r="21" spans="1:28" x14ac:dyDescent="0.15">
      <c r="A21" s="17"/>
      <c r="B21" s="15"/>
      <c r="C21" s="14"/>
      <c r="D21" s="14"/>
      <c r="E21" s="15"/>
      <c r="F21" s="15"/>
      <c r="G21" s="15"/>
      <c r="H21" s="15"/>
      <c r="I21" s="15"/>
      <c r="J21" s="15"/>
      <c r="K21" s="15"/>
      <c r="L21" s="15"/>
      <c r="M21" s="15"/>
      <c r="N21" s="15"/>
      <c r="O21" s="15"/>
      <c r="P21" s="15"/>
      <c r="Q21" s="15"/>
      <c r="R21" s="15"/>
      <c r="S21" s="41"/>
      <c r="T21" s="41"/>
      <c r="U21" s="41"/>
      <c r="V21" s="41"/>
      <c r="W21" s="41"/>
      <c r="X21" s="41"/>
      <c r="Y21" s="41"/>
      <c r="Z21" s="15"/>
      <c r="AA21" s="15"/>
      <c r="AB21" s="15"/>
    </row>
    <row r="22" spans="1:28" x14ac:dyDescent="0.15">
      <c r="A22" s="18" t="s">
        <v>130</v>
      </c>
      <c r="B22" s="18"/>
      <c r="C22" s="18"/>
      <c r="D22" s="18"/>
      <c r="E22" s="18"/>
      <c r="F22" s="18"/>
      <c r="G22" s="39"/>
      <c r="H22" s="18"/>
      <c r="I22" s="18"/>
      <c r="J22" s="18"/>
      <c r="K22" s="18"/>
      <c r="L22" s="18"/>
      <c r="M22" s="18"/>
      <c r="N22" s="18"/>
      <c r="O22" s="18"/>
      <c r="P22" s="18"/>
      <c r="Q22" s="18"/>
      <c r="R22" s="18"/>
      <c r="S22" s="18"/>
      <c r="T22" s="18"/>
      <c r="U22" s="18"/>
      <c r="V22" s="18"/>
      <c r="W22" s="18"/>
      <c r="X22" s="18"/>
      <c r="Y22" s="18"/>
      <c r="Z22" s="18"/>
      <c r="AA22" s="18"/>
      <c r="AB22" s="18"/>
    </row>
    <row r="23" spans="1:28" ht="18" customHeight="1" x14ac:dyDescent="0.15">
      <c r="A23" s="248" t="s">
        <v>21</v>
      </c>
      <c r="B23" s="249"/>
      <c r="C23" s="249"/>
      <c r="D23" s="249"/>
      <c r="E23" s="249"/>
      <c r="F23" s="249"/>
      <c r="G23" s="249"/>
      <c r="H23" s="249"/>
      <c r="I23" s="249"/>
      <c r="J23" s="249"/>
      <c r="K23" s="249"/>
      <c r="L23" s="249"/>
      <c r="M23" s="249"/>
      <c r="N23" s="249"/>
      <c r="O23" s="249"/>
      <c r="P23" s="249"/>
      <c r="Q23" s="249"/>
      <c r="R23" s="249"/>
      <c r="S23" s="250"/>
      <c r="T23" s="251" t="s">
        <v>43</v>
      </c>
      <c r="U23" s="252"/>
      <c r="V23" s="252"/>
      <c r="W23" s="253"/>
      <c r="X23" s="254" t="s">
        <v>29</v>
      </c>
      <c r="Y23" s="254"/>
      <c r="Z23" s="254"/>
      <c r="AA23" s="254"/>
      <c r="AB23" s="255"/>
    </row>
    <row r="24" spans="1:28" ht="18" customHeight="1" x14ac:dyDescent="0.15">
      <c r="A24" s="295" t="s">
        <v>171</v>
      </c>
      <c r="B24" s="22">
        <v>1</v>
      </c>
      <c r="C24" s="33" t="s">
        <v>146</v>
      </c>
      <c r="D24" s="33"/>
      <c r="E24" s="33"/>
      <c r="F24" s="33"/>
      <c r="G24" s="33"/>
      <c r="H24" s="33"/>
      <c r="I24" s="33"/>
      <c r="J24" s="33"/>
      <c r="K24" s="33"/>
      <c r="L24" s="33"/>
      <c r="M24" s="33"/>
      <c r="N24" s="33"/>
      <c r="O24" s="33"/>
      <c r="P24" s="33"/>
      <c r="Q24" s="33"/>
      <c r="R24" s="33"/>
      <c r="S24" s="33"/>
      <c r="T24" s="256">
        <f>'申請額一覧（別紙１）'!W18</f>
        <v>0</v>
      </c>
      <c r="U24" s="257"/>
      <c r="V24" s="258" t="s">
        <v>30</v>
      </c>
      <c r="W24" s="259"/>
      <c r="X24" s="260">
        <f>'申請額一覧（別紙１）'!X18</f>
        <v>0</v>
      </c>
      <c r="Y24" s="261"/>
      <c r="Z24" s="261"/>
      <c r="AA24" s="261"/>
      <c r="AB24" s="47" t="s">
        <v>133</v>
      </c>
    </row>
    <row r="25" spans="1:28" ht="18" customHeight="1" x14ac:dyDescent="0.15">
      <c r="A25" s="296"/>
      <c r="B25" s="23">
        <v>2</v>
      </c>
      <c r="C25" s="33" t="s">
        <v>80</v>
      </c>
      <c r="D25" s="33"/>
      <c r="E25" s="33"/>
      <c r="F25" s="33"/>
      <c r="G25" s="33"/>
      <c r="H25" s="33"/>
      <c r="I25" s="33"/>
      <c r="J25" s="33"/>
      <c r="K25" s="33"/>
      <c r="L25" s="33"/>
      <c r="M25" s="33"/>
      <c r="N25" s="33"/>
      <c r="O25" s="33"/>
      <c r="P25" s="33"/>
      <c r="Q25" s="33"/>
      <c r="R25" s="33"/>
      <c r="S25" s="33"/>
      <c r="T25" s="256">
        <f>'申請額一覧（別紙１）'!W21</f>
        <v>0</v>
      </c>
      <c r="U25" s="257"/>
      <c r="V25" s="258" t="s">
        <v>30</v>
      </c>
      <c r="W25" s="259"/>
      <c r="X25" s="260">
        <f>'申請額一覧（別紙１）'!X21</f>
        <v>0</v>
      </c>
      <c r="Y25" s="261"/>
      <c r="Z25" s="261"/>
      <c r="AA25" s="261"/>
      <c r="AB25" s="48" t="s">
        <v>133</v>
      </c>
    </row>
    <row r="26" spans="1:28" ht="18" customHeight="1" x14ac:dyDescent="0.15">
      <c r="A26" s="248" t="s">
        <v>33</v>
      </c>
      <c r="B26" s="249"/>
      <c r="C26" s="249"/>
      <c r="D26" s="249"/>
      <c r="E26" s="249"/>
      <c r="F26" s="249"/>
      <c r="G26" s="249"/>
      <c r="H26" s="249"/>
      <c r="I26" s="249"/>
      <c r="J26" s="249"/>
      <c r="K26" s="249"/>
      <c r="L26" s="249"/>
      <c r="M26" s="249"/>
      <c r="N26" s="249"/>
      <c r="O26" s="249"/>
      <c r="P26" s="249"/>
      <c r="Q26" s="249"/>
      <c r="R26" s="249"/>
      <c r="S26" s="250"/>
      <c r="T26" s="262">
        <f>SUM(T20:U25)</f>
        <v>0</v>
      </c>
      <c r="U26" s="263"/>
      <c r="V26" s="264" t="s">
        <v>30</v>
      </c>
      <c r="W26" s="265"/>
      <c r="X26" s="266">
        <f>SUM(X20:AA25)</f>
        <v>0</v>
      </c>
      <c r="Y26" s="267"/>
      <c r="Z26" s="267"/>
      <c r="AA26" s="267"/>
      <c r="AB26" s="49" t="s">
        <v>133</v>
      </c>
    </row>
    <row r="27" spans="1:28" ht="18" customHeight="1" x14ac:dyDescent="0.15">
      <c r="A27" s="297" t="s">
        <v>170</v>
      </c>
      <c r="B27" s="24">
        <v>3</v>
      </c>
      <c r="C27" s="34" t="s">
        <v>137</v>
      </c>
      <c r="D27" s="34"/>
      <c r="E27" s="34"/>
      <c r="F27" s="34"/>
      <c r="G27" s="34"/>
      <c r="H27" s="34"/>
      <c r="I27" s="34"/>
      <c r="J27" s="34"/>
      <c r="K27" s="34"/>
      <c r="L27" s="34"/>
      <c r="M27" s="34"/>
      <c r="N27" s="34"/>
      <c r="O27" s="34"/>
      <c r="P27" s="34"/>
      <c r="Q27" s="34"/>
      <c r="R27" s="34"/>
      <c r="S27" s="44"/>
      <c r="T27" s="268">
        <f>'申請額一覧（別紙１）'!W15</f>
        <v>0</v>
      </c>
      <c r="U27" s="269"/>
      <c r="V27" s="270" t="s">
        <v>30</v>
      </c>
      <c r="W27" s="271"/>
      <c r="X27" s="272">
        <f>'申請額一覧（別紙１）'!X15</f>
        <v>0</v>
      </c>
      <c r="Y27" s="273"/>
      <c r="Z27" s="273"/>
      <c r="AA27" s="273"/>
      <c r="AB27" s="50" t="s">
        <v>133</v>
      </c>
    </row>
    <row r="28" spans="1:28" ht="18" customHeight="1" x14ac:dyDescent="0.15">
      <c r="A28" s="298"/>
      <c r="B28" s="25">
        <v>4</v>
      </c>
      <c r="C28" s="33" t="s">
        <v>86</v>
      </c>
      <c r="D28" s="33"/>
      <c r="E28" s="33"/>
      <c r="F28" s="33"/>
      <c r="G28" s="33"/>
      <c r="H28" s="33"/>
      <c r="I28" s="33"/>
      <c r="J28" s="33"/>
      <c r="K28" s="33"/>
      <c r="L28" s="33"/>
      <c r="M28" s="33"/>
      <c r="N28" s="33"/>
      <c r="O28" s="33"/>
      <c r="P28" s="33"/>
      <c r="Q28" s="33"/>
      <c r="R28" s="33"/>
      <c r="S28" s="45"/>
      <c r="T28" s="256">
        <f>'申請額一覧（別紙１）'!W16</f>
        <v>0</v>
      </c>
      <c r="U28" s="257"/>
      <c r="V28" s="258" t="s">
        <v>30</v>
      </c>
      <c r="W28" s="259"/>
      <c r="X28" s="260">
        <f>'申請額一覧（別紙１）'!X16</f>
        <v>0</v>
      </c>
      <c r="Y28" s="261"/>
      <c r="Z28" s="261"/>
      <c r="AA28" s="261"/>
      <c r="AB28" s="48" t="s">
        <v>133</v>
      </c>
    </row>
    <row r="29" spans="1:28" ht="18" customHeight="1" x14ac:dyDescent="0.15">
      <c r="A29" s="298"/>
      <c r="B29" s="22">
        <v>5</v>
      </c>
      <c r="C29" s="33" t="s">
        <v>138</v>
      </c>
      <c r="D29" s="33"/>
      <c r="E29" s="33"/>
      <c r="F29" s="33"/>
      <c r="G29" s="33"/>
      <c r="H29" s="33"/>
      <c r="I29" s="33"/>
      <c r="J29" s="33"/>
      <c r="K29" s="33"/>
      <c r="L29" s="33"/>
      <c r="M29" s="33"/>
      <c r="N29" s="33"/>
      <c r="O29" s="33"/>
      <c r="P29" s="33"/>
      <c r="Q29" s="33"/>
      <c r="R29" s="33"/>
      <c r="S29" s="45"/>
      <c r="T29" s="256">
        <f>'申請額一覧（別紙１）'!W17</f>
        <v>0</v>
      </c>
      <c r="U29" s="257"/>
      <c r="V29" s="258" t="s">
        <v>30</v>
      </c>
      <c r="W29" s="259"/>
      <c r="X29" s="260">
        <f>'申請額一覧（別紙１）'!X17</f>
        <v>0</v>
      </c>
      <c r="Y29" s="261"/>
      <c r="Z29" s="261"/>
      <c r="AA29" s="261"/>
      <c r="AB29" s="48" t="s">
        <v>133</v>
      </c>
    </row>
    <row r="30" spans="1:28" ht="18" customHeight="1" x14ac:dyDescent="0.15">
      <c r="A30" s="298"/>
      <c r="B30" s="25">
        <v>6</v>
      </c>
      <c r="C30" s="35" t="s">
        <v>123</v>
      </c>
      <c r="D30" s="33"/>
      <c r="E30" s="33"/>
      <c r="F30" s="33"/>
      <c r="G30" s="33"/>
      <c r="H30" s="33"/>
      <c r="I30" s="33"/>
      <c r="J30" s="33"/>
      <c r="K30" s="33"/>
      <c r="L30" s="33"/>
      <c r="M30" s="33"/>
      <c r="N30" s="33"/>
      <c r="O30" s="33"/>
      <c r="P30" s="33"/>
      <c r="Q30" s="33"/>
      <c r="R30" s="33"/>
      <c r="S30" s="33"/>
      <c r="T30" s="256">
        <f>'申請額一覧（別紙１）'!W19</f>
        <v>0</v>
      </c>
      <c r="U30" s="257"/>
      <c r="V30" s="258" t="s">
        <v>30</v>
      </c>
      <c r="W30" s="259"/>
      <c r="X30" s="260">
        <f>'申請額一覧（別紙１）'!X19</f>
        <v>0</v>
      </c>
      <c r="Y30" s="261"/>
      <c r="Z30" s="261"/>
      <c r="AA30" s="261"/>
      <c r="AB30" s="47" t="s">
        <v>133</v>
      </c>
    </row>
    <row r="31" spans="1:28" ht="18" customHeight="1" x14ac:dyDescent="0.15">
      <c r="A31" s="298"/>
      <c r="B31" s="26">
        <v>7</v>
      </c>
      <c r="C31" s="33" t="s">
        <v>70</v>
      </c>
      <c r="D31" s="33"/>
      <c r="E31" s="33"/>
      <c r="F31" s="33"/>
      <c r="G31" s="33"/>
      <c r="H31" s="33"/>
      <c r="I31" s="33"/>
      <c r="J31" s="33"/>
      <c r="K31" s="33"/>
      <c r="L31" s="33"/>
      <c r="M31" s="33"/>
      <c r="N31" s="33"/>
      <c r="O31" s="33"/>
      <c r="P31" s="33"/>
      <c r="Q31" s="33"/>
      <c r="R31" s="33"/>
      <c r="S31" s="33"/>
      <c r="T31" s="256">
        <f>'申請額一覧（別紙１）'!W20</f>
        <v>0</v>
      </c>
      <c r="U31" s="257"/>
      <c r="V31" s="258" t="s">
        <v>30</v>
      </c>
      <c r="W31" s="259"/>
      <c r="X31" s="260">
        <f>'申請額一覧（別紙１）'!X20</f>
        <v>0</v>
      </c>
      <c r="Y31" s="261"/>
      <c r="Z31" s="261"/>
      <c r="AA31" s="261"/>
      <c r="AB31" s="48" t="s">
        <v>133</v>
      </c>
    </row>
    <row r="32" spans="1:28" ht="18" customHeight="1" thickBot="1" x14ac:dyDescent="0.2">
      <c r="A32" s="248" t="s">
        <v>33</v>
      </c>
      <c r="B32" s="249"/>
      <c r="C32" s="249"/>
      <c r="D32" s="249"/>
      <c r="E32" s="249"/>
      <c r="F32" s="249"/>
      <c r="G32" s="249"/>
      <c r="H32" s="249"/>
      <c r="I32" s="249"/>
      <c r="J32" s="249"/>
      <c r="K32" s="249"/>
      <c r="L32" s="249"/>
      <c r="M32" s="249"/>
      <c r="N32" s="249"/>
      <c r="O32" s="249"/>
      <c r="P32" s="249"/>
      <c r="Q32" s="249"/>
      <c r="R32" s="249"/>
      <c r="S32" s="250"/>
      <c r="T32" s="262">
        <f>SUM(T27:U31)</f>
        <v>0</v>
      </c>
      <c r="U32" s="263"/>
      <c r="V32" s="264" t="s">
        <v>30</v>
      </c>
      <c r="W32" s="265"/>
      <c r="X32" s="266">
        <f>SUM(X27:AA31)</f>
        <v>0</v>
      </c>
      <c r="Y32" s="267"/>
      <c r="Z32" s="267"/>
      <c r="AA32" s="267"/>
      <c r="AB32" s="49" t="s">
        <v>133</v>
      </c>
    </row>
    <row r="33" spans="1:28" ht="18" customHeight="1" x14ac:dyDescent="0.15">
      <c r="A33" s="280" t="s">
        <v>41</v>
      </c>
      <c r="B33" s="27">
        <v>8</v>
      </c>
      <c r="C33" s="34" t="s">
        <v>128</v>
      </c>
      <c r="D33" s="34"/>
      <c r="E33" s="34"/>
      <c r="F33" s="34"/>
      <c r="G33" s="34"/>
      <c r="H33" s="34"/>
      <c r="I33" s="34"/>
      <c r="J33" s="34"/>
      <c r="K33" s="34"/>
      <c r="L33" s="34"/>
      <c r="M33" s="34"/>
      <c r="N33" s="34"/>
      <c r="O33" s="34"/>
      <c r="P33" s="34"/>
      <c r="Q33" s="34"/>
      <c r="R33" s="34"/>
      <c r="S33" s="34"/>
      <c r="T33" s="268">
        <f>'申請額一覧（別紙１）'!W23</f>
        <v>0</v>
      </c>
      <c r="U33" s="269"/>
      <c r="V33" s="270" t="s">
        <v>30</v>
      </c>
      <c r="W33" s="271"/>
      <c r="X33" s="272">
        <f>'申請額一覧（別紙１）'!X23</f>
        <v>0</v>
      </c>
      <c r="Y33" s="273"/>
      <c r="Z33" s="273"/>
      <c r="AA33" s="273"/>
      <c r="AB33" s="51" t="s">
        <v>133</v>
      </c>
    </row>
    <row r="34" spans="1:28" ht="18" customHeight="1" x14ac:dyDescent="0.15">
      <c r="A34" s="281"/>
      <c r="B34" s="28">
        <v>9</v>
      </c>
      <c r="C34" s="33" t="s">
        <v>139</v>
      </c>
      <c r="D34" s="33"/>
      <c r="E34" s="33"/>
      <c r="F34" s="33"/>
      <c r="G34" s="33"/>
      <c r="H34" s="33"/>
      <c r="I34" s="33"/>
      <c r="J34" s="33"/>
      <c r="K34" s="33"/>
      <c r="L34" s="33"/>
      <c r="M34" s="33"/>
      <c r="N34" s="33"/>
      <c r="O34" s="33"/>
      <c r="P34" s="33"/>
      <c r="Q34" s="33"/>
      <c r="R34" s="33"/>
      <c r="S34" s="33"/>
      <c r="T34" s="256">
        <f>'申請額一覧（別紙１）'!W24</f>
        <v>0</v>
      </c>
      <c r="U34" s="257"/>
      <c r="V34" s="258" t="s">
        <v>30</v>
      </c>
      <c r="W34" s="259"/>
      <c r="X34" s="260">
        <f>'申請額一覧（別紙１）'!X24</f>
        <v>0</v>
      </c>
      <c r="Y34" s="261"/>
      <c r="Z34" s="261"/>
      <c r="AA34" s="261"/>
      <c r="AB34" s="52" t="s">
        <v>133</v>
      </c>
    </row>
    <row r="35" spans="1:28" ht="18" customHeight="1" x14ac:dyDescent="0.15">
      <c r="A35" s="281"/>
      <c r="B35" s="29">
        <v>10</v>
      </c>
      <c r="C35" s="36" t="s">
        <v>56</v>
      </c>
      <c r="D35" s="37"/>
      <c r="E35" s="37"/>
      <c r="F35" s="37"/>
      <c r="G35" s="37"/>
      <c r="H35" s="37"/>
      <c r="I35" s="37"/>
      <c r="J35" s="37"/>
      <c r="K35" s="37"/>
      <c r="L35" s="37"/>
      <c r="M35" s="37"/>
      <c r="N35" s="37"/>
      <c r="O35" s="37"/>
      <c r="P35" s="37"/>
      <c r="Q35" s="37"/>
      <c r="R35" s="37"/>
      <c r="S35" s="34"/>
      <c r="T35" s="278">
        <f>'申請額一覧（別紙１）'!W25</f>
        <v>0</v>
      </c>
      <c r="U35" s="279"/>
      <c r="V35" s="270" t="s">
        <v>30</v>
      </c>
      <c r="W35" s="271"/>
      <c r="X35" s="274">
        <f>'申請額一覧（別紙１）'!X25</f>
        <v>0</v>
      </c>
      <c r="Y35" s="275"/>
      <c r="Z35" s="275"/>
      <c r="AA35" s="275"/>
      <c r="AB35" s="47" t="s">
        <v>133</v>
      </c>
    </row>
    <row r="36" spans="1:28" ht="18" customHeight="1" x14ac:dyDescent="0.15">
      <c r="A36" s="281"/>
      <c r="B36" s="29">
        <v>11</v>
      </c>
      <c r="C36" s="200" t="s">
        <v>163</v>
      </c>
      <c r="D36" s="37"/>
      <c r="E36" s="37"/>
      <c r="F36" s="37"/>
      <c r="G36" s="37"/>
      <c r="H36" s="37"/>
      <c r="I36" s="37"/>
      <c r="J36" s="37"/>
      <c r="K36" s="37"/>
      <c r="L36" s="37"/>
      <c r="M36" s="37"/>
      <c r="N36" s="37"/>
      <c r="O36" s="37"/>
      <c r="P36" s="37"/>
      <c r="Q36" s="37"/>
      <c r="R36" s="37"/>
      <c r="S36" s="34"/>
      <c r="T36" s="256">
        <f>'申請額一覧（別紙１）'!W26</f>
        <v>0</v>
      </c>
      <c r="U36" s="257"/>
      <c r="V36" s="270" t="s">
        <v>30</v>
      </c>
      <c r="W36" s="271"/>
      <c r="X36" s="276">
        <f>'申請額一覧（別紙１）'!X26</f>
        <v>0</v>
      </c>
      <c r="Y36" s="277"/>
      <c r="Z36" s="277"/>
      <c r="AA36" s="277"/>
      <c r="AB36" s="50" t="s">
        <v>133</v>
      </c>
    </row>
    <row r="37" spans="1:28" ht="18" customHeight="1" x14ac:dyDescent="0.15">
      <c r="A37" s="281"/>
      <c r="B37" s="29">
        <v>12</v>
      </c>
      <c r="C37" s="35" t="s">
        <v>143</v>
      </c>
      <c r="D37" s="35"/>
      <c r="E37" s="35"/>
      <c r="F37" s="35"/>
      <c r="G37" s="35"/>
      <c r="H37" s="35"/>
      <c r="I37" s="35"/>
      <c r="J37" s="35"/>
      <c r="K37" s="35"/>
      <c r="L37" s="35"/>
      <c r="M37" s="35"/>
      <c r="N37" s="35"/>
      <c r="O37" s="35"/>
      <c r="P37" s="35"/>
      <c r="Q37" s="35"/>
      <c r="R37" s="35"/>
      <c r="S37" s="33"/>
      <c r="T37" s="278">
        <f>'申請額一覧（別紙１）'!W27</f>
        <v>0</v>
      </c>
      <c r="U37" s="279"/>
      <c r="V37" s="258" t="s">
        <v>30</v>
      </c>
      <c r="W37" s="259"/>
      <c r="X37" s="276">
        <f>'申請額一覧（別紙１）'!X27</f>
        <v>0</v>
      </c>
      <c r="Y37" s="277"/>
      <c r="Z37" s="277"/>
      <c r="AA37" s="277"/>
      <c r="AB37" s="48" t="s">
        <v>133</v>
      </c>
    </row>
    <row r="38" spans="1:28" ht="18" customHeight="1" x14ac:dyDescent="0.15">
      <c r="A38" s="281"/>
      <c r="B38" s="29">
        <v>13</v>
      </c>
      <c r="C38" s="35" t="s">
        <v>144</v>
      </c>
      <c r="D38" s="35"/>
      <c r="E38" s="35"/>
      <c r="F38" s="35"/>
      <c r="G38" s="35"/>
      <c r="H38" s="35"/>
      <c r="I38" s="35"/>
      <c r="J38" s="35"/>
      <c r="K38" s="35"/>
      <c r="L38" s="35"/>
      <c r="M38" s="35"/>
      <c r="N38" s="35"/>
      <c r="O38" s="35"/>
      <c r="P38" s="35"/>
      <c r="Q38" s="35"/>
      <c r="R38" s="35"/>
      <c r="S38" s="33"/>
      <c r="T38" s="256">
        <f>'申請額一覧（別紙１）'!W28</f>
        <v>0</v>
      </c>
      <c r="U38" s="257"/>
      <c r="V38" s="258" t="s">
        <v>30</v>
      </c>
      <c r="W38" s="259"/>
      <c r="X38" s="276">
        <f>'申請額一覧（別紙１）'!X28</f>
        <v>0</v>
      </c>
      <c r="Y38" s="277"/>
      <c r="Z38" s="277"/>
      <c r="AA38" s="277"/>
      <c r="AB38" s="48" t="s">
        <v>133</v>
      </c>
    </row>
    <row r="39" spans="1:28" ht="18" customHeight="1" x14ac:dyDescent="0.15">
      <c r="A39" s="281"/>
      <c r="B39" s="29">
        <v>14</v>
      </c>
      <c r="C39" s="35" t="s">
        <v>17</v>
      </c>
      <c r="D39" s="35"/>
      <c r="E39" s="35"/>
      <c r="F39" s="35"/>
      <c r="G39" s="35"/>
      <c r="H39" s="35"/>
      <c r="I39" s="35"/>
      <c r="J39" s="35"/>
      <c r="K39" s="35"/>
      <c r="L39" s="35"/>
      <c r="M39" s="35"/>
      <c r="N39" s="35"/>
      <c r="O39" s="35"/>
      <c r="P39" s="35"/>
      <c r="Q39" s="35"/>
      <c r="R39" s="35"/>
      <c r="S39" s="33"/>
      <c r="T39" s="256">
        <f>'申請額一覧（別紙１）'!W29</f>
        <v>0</v>
      </c>
      <c r="U39" s="257"/>
      <c r="V39" s="258" t="s">
        <v>30</v>
      </c>
      <c r="W39" s="259"/>
      <c r="X39" s="260">
        <f>'申請額一覧（別紙１）'!X29</f>
        <v>0</v>
      </c>
      <c r="Y39" s="261"/>
      <c r="Z39" s="261"/>
      <c r="AA39" s="261"/>
      <c r="AB39" s="48" t="s">
        <v>133</v>
      </c>
    </row>
    <row r="40" spans="1:28" ht="18" customHeight="1" x14ac:dyDescent="0.15">
      <c r="A40" s="281"/>
      <c r="B40" s="29">
        <v>15</v>
      </c>
      <c r="C40" s="35" t="s">
        <v>134</v>
      </c>
      <c r="D40" s="35"/>
      <c r="E40" s="35"/>
      <c r="F40" s="35"/>
      <c r="G40" s="35"/>
      <c r="H40" s="35"/>
      <c r="I40" s="35"/>
      <c r="J40" s="35"/>
      <c r="K40" s="35"/>
      <c r="L40" s="35"/>
      <c r="M40" s="35"/>
      <c r="N40" s="35"/>
      <c r="O40" s="35"/>
      <c r="P40" s="35"/>
      <c r="Q40" s="35"/>
      <c r="R40" s="35"/>
      <c r="S40" s="33"/>
      <c r="T40" s="256">
        <f>'申請額一覧（別紙１）'!W30</f>
        <v>0</v>
      </c>
      <c r="U40" s="257"/>
      <c r="V40" s="258" t="s">
        <v>30</v>
      </c>
      <c r="W40" s="259"/>
      <c r="X40" s="260">
        <f>'申請額一覧（別紙１）'!X30</f>
        <v>0</v>
      </c>
      <c r="Y40" s="261"/>
      <c r="Z40" s="261"/>
      <c r="AA40" s="261"/>
      <c r="AB40" s="48" t="s">
        <v>133</v>
      </c>
    </row>
    <row r="41" spans="1:28" ht="18" customHeight="1" thickBot="1" x14ac:dyDescent="0.2">
      <c r="A41" s="282"/>
      <c r="B41" s="29">
        <v>16</v>
      </c>
      <c r="C41" s="36" t="s">
        <v>174</v>
      </c>
      <c r="D41" s="36"/>
      <c r="E41" s="36"/>
      <c r="F41" s="36"/>
      <c r="G41" s="36"/>
      <c r="H41" s="36"/>
      <c r="I41" s="36"/>
      <c r="J41" s="36"/>
      <c r="K41" s="36"/>
      <c r="L41" s="36"/>
      <c r="M41" s="36"/>
      <c r="N41" s="36"/>
      <c r="O41" s="36"/>
      <c r="P41" s="36"/>
      <c r="Q41" s="36"/>
      <c r="R41" s="36"/>
      <c r="S41" s="18"/>
      <c r="T41" s="256">
        <f>'申請額一覧（別紙１）'!W31</f>
        <v>0</v>
      </c>
      <c r="U41" s="257"/>
      <c r="V41" s="258" t="s">
        <v>30</v>
      </c>
      <c r="W41" s="259"/>
      <c r="X41" s="260">
        <f>'申請額一覧（別紙１）'!X31</f>
        <v>0</v>
      </c>
      <c r="Y41" s="261"/>
      <c r="Z41" s="261"/>
      <c r="AA41" s="261"/>
      <c r="AB41" s="48" t="s">
        <v>133</v>
      </c>
    </row>
    <row r="42" spans="1:28" ht="18" customHeight="1" thickBot="1" x14ac:dyDescent="0.2">
      <c r="A42" s="248" t="s">
        <v>33</v>
      </c>
      <c r="B42" s="249"/>
      <c r="C42" s="249"/>
      <c r="D42" s="249"/>
      <c r="E42" s="249"/>
      <c r="F42" s="249"/>
      <c r="G42" s="249"/>
      <c r="H42" s="249"/>
      <c r="I42" s="249"/>
      <c r="J42" s="249"/>
      <c r="K42" s="249"/>
      <c r="L42" s="249"/>
      <c r="M42" s="249"/>
      <c r="N42" s="249"/>
      <c r="O42" s="249"/>
      <c r="P42" s="249"/>
      <c r="Q42" s="249"/>
      <c r="R42" s="249"/>
      <c r="S42" s="250"/>
      <c r="T42" s="262">
        <f>SUM(T33:U40)</f>
        <v>0</v>
      </c>
      <c r="U42" s="263"/>
      <c r="V42" s="264" t="s">
        <v>30</v>
      </c>
      <c r="W42" s="265"/>
      <c r="X42" s="266">
        <f>SUM(X33:AA41)</f>
        <v>0</v>
      </c>
      <c r="Y42" s="267"/>
      <c r="Z42" s="267"/>
      <c r="AA42" s="267"/>
      <c r="AB42" s="49" t="s">
        <v>133</v>
      </c>
    </row>
    <row r="43" spans="1:28" ht="18" customHeight="1" x14ac:dyDescent="0.15">
      <c r="A43" s="283" t="s">
        <v>48</v>
      </c>
      <c r="B43" s="284"/>
      <c r="C43" s="284"/>
      <c r="D43" s="284"/>
      <c r="E43" s="284"/>
      <c r="F43" s="284"/>
      <c r="G43" s="284"/>
      <c r="H43" s="284"/>
      <c r="I43" s="284"/>
      <c r="J43" s="284"/>
      <c r="K43" s="284"/>
      <c r="L43" s="284"/>
      <c r="M43" s="284"/>
      <c r="N43" s="284"/>
      <c r="O43" s="284"/>
      <c r="P43" s="284"/>
      <c r="Q43" s="284"/>
      <c r="R43" s="284"/>
      <c r="S43" s="285"/>
      <c r="T43" s="286">
        <f>SUM(T26,T32,T42)</f>
        <v>0</v>
      </c>
      <c r="U43" s="287"/>
      <c r="V43" s="264" t="s">
        <v>30</v>
      </c>
      <c r="W43" s="265"/>
      <c r="X43" s="288">
        <f>SUM(X26,X32,X42)</f>
        <v>0</v>
      </c>
      <c r="Y43" s="289"/>
      <c r="Z43" s="289"/>
      <c r="AA43" s="289"/>
      <c r="AB43" s="53" t="s">
        <v>133</v>
      </c>
    </row>
    <row r="44" spans="1:28" x14ac:dyDescent="0.15">
      <c r="A44" s="1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row>
    <row r="45" spans="1:28" x14ac:dyDescent="0.15">
      <c r="A45" s="20" t="s">
        <v>54</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row>
    <row r="46" spans="1:28" x14ac:dyDescent="0.15">
      <c r="A46" s="20" t="s">
        <v>66</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row>
    <row r="47" spans="1:28" x14ac:dyDescent="0.15">
      <c r="A47" s="21" t="s">
        <v>67</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15">
      <c r="A48" s="21"/>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x14ac:dyDescent="0.1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sheetData>
  <mergeCells count="107">
    <mergeCell ref="A42:S42"/>
    <mergeCell ref="T42:U42"/>
    <mergeCell ref="V42:W42"/>
    <mergeCell ref="X42:AA42"/>
    <mergeCell ref="A43:S43"/>
    <mergeCell ref="T43:U43"/>
    <mergeCell ref="V43:W43"/>
    <mergeCell ref="X43:AA43"/>
    <mergeCell ref="B13:D14"/>
    <mergeCell ref="B17:D18"/>
    <mergeCell ref="A24:A25"/>
    <mergeCell ref="A27:A31"/>
    <mergeCell ref="A10:A18"/>
    <mergeCell ref="T38:U38"/>
    <mergeCell ref="V38:W38"/>
    <mergeCell ref="X38:AA38"/>
    <mergeCell ref="T39:U39"/>
    <mergeCell ref="V39:W39"/>
    <mergeCell ref="X39:AA39"/>
    <mergeCell ref="T40:U40"/>
    <mergeCell ref="V40:W40"/>
    <mergeCell ref="X40:AA40"/>
    <mergeCell ref="T35:U35"/>
    <mergeCell ref="V35:W35"/>
    <mergeCell ref="A32:S32"/>
    <mergeCell ref="T32:U32"/>
    <mergeCell ref="V32:W32"/>
    <mergeCell ref="X32:AA32"/>
    <mergeCell ref="T33:U33"/>
    <mergeCell ref="V33:W33"/>
    <mergeCell ref="X33:AA33"/>
    <mergeCell ref="T34:U34"/>
    <mergeCell ref="V34:W34"/>
    <mergeCell ref="X34:AA34"/>
    <mergeCell ref="A33:A41"/>
    <mergeCell ref="T41:U41"/>
    <mergeCell ref="V41:W41"/>
    <mergeCell ref="X41:AA41"/>
    <mergeCell ref="T31:U31"/>
    <mergeCell ref="V31:W31"/>
    <mergeCell ref="X31:AA31"/>
    <mergeCell ref="X35:AA35"/>
    <mergeCell ref="T36:U36"/>
    <mergeCell ref="V36:W36"/>
    <mergeCell ref="X36:AA36"/>
    <mergeCell ref="T37:U37"/>
    <mergeCell ref="V37:W37"/>
    <mergeCell ref="X37:AA37"/>
    <mergeCell ref="T28:U28"/>
    <mergeCell ref="V28:W28"/>
    <mergeCell ref="X28:AA28"/>
    <mergeCell ref="T29:U29"/>
    <mergeCell ref="V29:W29"/>
    <mergeCell ref="X29:AA29"/>
    <mergeCell ref="T30:U30"/>
    <mergeCell ref="V30:W30"/>
    <mergeCell ref="X30:AA30"/>
    <mergeCell ref="T25:U25"/>
    <mergeCell ref="V25:W25"/>
    <mergeCell ref="X25:AA25"/>
    <mergeCell ref="A26:S26"/>
    <mergeCell ref="T26:U26"/>
    <mergeCell ref="V26:W26"/>
    <mergeCell ref="X26:AA26"/>
    <mergeCell ref="T27:U27"/>
    <mergeCell ref="V27:W27"/>
    <mergeCell ref="X27:AA27"/>
    <mergeCell ref="H17:I17"/>
    <mergeCell ref="K17:M17"/>
    <mergeCell ref="E18:AB18"/>
    <mergeCell ref="A20:F20"/>
    <mergeCell ref="G20:K20"/>
    <mergeCell ref="A23:S23"/>
    <mergeCell ref="T23:W23"/>
    <mergeCell ref="X23:AB23"/>
    <mergeCell ref="T24:U24"/>
    <mergeCell ref="V24:W24"/>
    <mergeCell ref="X24:AA24"/>
    <mergeCell ref="E14:AB14"/>
    <mergeCell ref="B15:I15"/>
    <mergeCell ref="J15:L15"/>
    <mergeCell ref="M15:Q15"/>
    <mergeCell ref="R15:T15"/>
    <mergeCell ref="U15:AB15"/>
    <mergeCell ref="B16:I16"/>
    <mergeCell ref="J16:L16"/>
    <mergeCell ref="M16:Q16"/>
    <mergeCell ref="R16:T16"/>
    <mergeCell ref="U16:AB16"/>
    <mergeCell ref="B11:D11"/>
    <mergeCell ref="E11:AB11"/>
    <mergeCell ref="B12:I12"/>
    <mergeCell ref="J12:L12"/>
    <mergeCell ref="M12:Q12"/>
    <mergeCell ref="R12:T12"/>
    <mergeCell ref="U12:AB12"/>
    <mergeCell ref="H13:I13"/>
    <mergeCell ref="K13:M13"/>
    <mergeCell ref="V1:AB1"/>
    <mergeCell ref="A3:AB3"/>
    <mergeCell ref="T5:U5"/>
    <mergeCell ref="W5:X5"/>
    <mergeCell ref="Z5:AA5"/>
    <mergeCell ref="A6:G6"/>
    <mergeCell ref="A8:AB8"/>
    <mergeCell ref="B10:D10"/>
    <mergeCell ref="E10:AB10"/>
  </mergeCells>
  <phoneticPr fontId="3" type="Hiragana"/>
  <conditionalFormatting sqref="T5:U5">
    <cfRule type="containsBlanks" dxfId="128" priority="1">
      <formula>LEN(TRIM(T5))=0</formula>
    </cfRule>
  </conditionalFormatting>
  <conditionalFormatting sqref="W5:X5 Z5:AA5 E10:AB11 M12:Q12 U12:AB12 H13:I13 K13:M13 E14:AB14 M15:Q16 U15:AB16 H17:I17 K17:M17 E18:AB18">
    <cfRule type="containsBlanks" dxfId="127"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rintOptions horizontalCentered="1"/>
  <pageMargins left="0.6692913385826772" right="0.39370078740157483" top="0.82677165354330717" bottom="0.15748031496062992" header="0.6692913385826772"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35"/>
  <sheetViews>
    <sheetView showZeros="0" view="pageBreakPreview" zoomScaleSheetLayoutView="100" workbookViewId="0">
      <pane xSplit="3" ySplit="3" topLeftCell="G4" activePane="bottomRight" state="frozen"/>
      <selection activeCell="P28" sqref="P28"/>
      <selection pane="topRight" activeCell="P28" sqref="P28"/>
      <selection pane="bottomLeft" activeCell="P28" sqref="P28"/>
      <selection pane="bottomRight" activeCell="G11" sqref="G11"/>
    </sheetView>
  </sheetViews>
  <sheetFormatPr defaultRowHeight="13.5" x14ac:dyDescent="0.15"/>
  <cols>
    <col min="1" max="1" width="2" customWidth="1"/>
    <col min="3" max="4" width="25.625" customWidth="1"/>
    <col min="5" max="5" width="11.25" customWidth="1"/>
    <col min="6" max="6" width="17.125" bestFit="1" customWidth="1"/>
    <col min="7" max="7" width="38.75" customWidth="1"/>
    <col min="8" max="8" width="33.5" customWidth="1"/>
    <col min="9" max="11" width="13" customWidth="1"/>
    <col min="19" max="19" width="11.375" customWidth="1"/>
    <col min="22" max="22" width="48.625" bestFit="1" customWidth="1"/>
    <col min="23" max="24" width="9" customWidth="1"/>
  </cols>
  <sheetData>
    <row r="1" spans="1:24" x14ac:dyDescent="0.15">
      <c r="A1" s="1" t="s">
        <v>68</v>
      </c>
      <c r="B1" s="1"/>
      <c r="C1" s="1"/>
      <c r="D1" s="1"/>
      <c r="E1" s="1"/>
      <c r="F1" s="1"/>
      <c r="G1" s="1"/>
      <c r="H1" s="1"/>
      <c r="I1" s="1"/>
      <c r="J1" s="1"/>
      <c r="K1" s="1"/>
      <c r="L1" s="1"/>
      <c r="M1" s="1"/>
      <c r="N1" s="1"/>
      <c r="O1" s="72"/>
      <c r="P1" s="72"/>
      <c r="Q1" s="72"/>
      <c r="R1" s="72"/>
      <c r="S1" s="77"/>
    </row>
    <row r="2" spans="1:24" x14ac:dyDescent="0.15">
      <c r="A2" s="1"/>
      <c r="B2" s="54"/>
      <c r="C2" s="54"/>
      <c r="D2" s="1"/>
      <c r="E2" s="1"/>
      <c r="F2" s="1"/>
      <c r="G2" s="1"/>
      <c r="H2" s="1"/>
      <c r="I2" s="1"/>
      <c r="J2" s="1"/>
      <c r="K2" s="1"/>
      <c r="L2" s="1"/>
      <c r="M2" s="1"/>
      <c r="N2" s="1"/>
      <c r="O2" s="1"/>
      <c r="P2" s="1"/>
      <c r="Q2" s="1"/>
      <c r="R2" s="1"/>
      <c r="S2" s="1"/>
    </row>
    <row r="3" spans="1:24" ht="41.25" customHeight="1" x14ac:dyDescent="0.15">
      <c r="A3" s="1"/>
      <c r="B3" s="55" t="s">
        <v>36</v>
      </c>
      <c r="C3" s="57" t="s">
        <v>10</v>
      </c>
      <c r="D3" s="61" t="s">
        <v>19</v>
      </c>
      <c r="E3" s="63" t="s">
        <v>145</v>
      </c>
      <c r="F3" s="63" t="s">
        <v>34</v>
      </c>
      <c r="G3" s="66" t="s">
        <v>4</v>
      </c>
      <c r="H3" s="66" t="s">
        <v>3</v>
      </c>
      <c r="I3" s="63" t="s">
        <v>129</v>
      </c>
      <c r="J3" s="63" t="s">
        <v>169</v>
      </c>
      <c r="K3" s="63" t="s">
        <v>78</v>
      </c>
      <c r="L3" s="63" t="s">
        <v>168</v>
      </c>
      <c r="M3" s="63" t="s">
        <v>167</v>
      </c>
      <c r="N3" s="63" t="s">
        <v>79</v>
      </c>
      <c r="O3" s="66" t="s">
        <v>50</v>
      </c>
      <c r="P3" s="63" t="s">
        <v>165</v>
      </c>
      <c r="Q3" s="63" t="s">
        <v>131</v>
      </c>
      <c r="R3" s="74" t="s">
        <v>82</v>
      </c>
      <c r="S3" s="78" t="s">
        <v>29</v>
      </c>
    </row>
    <row r="4" spans="1:24" ht="43.5" customHeight="1" x14ac:dyDescent="0.15">
      <c r="A4" s="1"/>
      <c r="B4" s="56">
        <f t="shared" ref="B4:B13" si="0">ROW()-3</f>
        <v>1</v>
      </c>
      <c r="C4" s="58" t="str">
        <f>IF(施設１!$N$4="","",総括表!$E$11)</f>
        <v/>
      </c>
      <c r="D4" s="62">
        <f>施設１!$N$4</f>
        <v>0</v>
      </c>
      <c r="E4" s="64">
        <f>施設１!$N$3</f>
        <v>0</v>
      </c>
      <c r="F4" s="65" t="str">
        <f>IF(施設１!$AP$4="","",施設１!$AP$4)</f>
        <v/>
      </c>
      <c r="G4" s="67">
        <f>施設１!$N$5</f>
        <v>0</v>
      </c>
      <c r="H4" s="67">
        <f>施設１!$N$7</f>
        <v>0</v>
      </c>
      <c r="I4" s="69">
        <f>施設１!$AH$5</f>
        <v>0</v>
      </c>
      <c r="J4" s="69">
        <f>施設１!$AM$5</f>
        <v>0</v>
      </c>
      <c r="K4" s="69">
        <f>施設１!$AR$5</f>
        <v>0</v>
      </c>
      <c r="L4" s="70" t="str">
        <f>IF(施設１!$N$4="","",施設１!$K$19)</f>
        <v/>
      </c>
      <c r="M4" s="70" t="str">
        <f>IF(施設１!$N$4="","",施設１!$K$23)</f>
        <v/>
      </c>
      <c r="N4" s="70" t="str">
        <f>IF(施設１!$N$4="","",施設１!$K$26)</f>
        <v/>
      </c>
      <c r="O4" s="70" t="str">
        <f>IF(施設１!$N$4="","",I4*L4+J4*M4+K4*N4)</f>
        <v/>
      </c>
      <c r="P4" s="73">
        <f>施設１!$Y$19</f>
        <v>0</v>
      </c>
      <c r="Q4" s="73">
        <f>施設１!$Y$23</f>
        <v>0</v>
      </c>
      <c r="R4" s="75">
        <f>施設１!$Y$26</f>
        <v>0</v>
      </c>
      <c r="S4" s="79" t="str">
        <f>IF(施設１!$N$4="","",施設１!$AJ$29)</f>
        <v/>
      </c>
    </row>
    <row r="5" spans="1:24" ht="43.5" customHeight="1" x14ac:dyDescent="0.15">
      <c r="A5" s="1"/>
      <c r="B5" s="56">
        <f t="shared" si="0"/>
        <v>2</v>
      </c>
      <c r="C5" s="58" t="str">
        <f>IF(施設２!$N$4="","",総括表!$E$11)</f>
        <v/>
      </c>
      <c r="D5" s="62">
        <f>施設２!$N$4</f>
        <v>0</v>
      </c>
      <c r="E5" s="64">
        <f>施設２!$N$3</f>
        <v>0</v>
      </c>
      <c r="F5" s="65" t="str">
        <f>IF(施設２!$AP$4="","",施設２!$AP$4)</f>
        <v/>
      </c>
      <c r="G5" s="67">
        <f>施設２!$N$5</f>
        <v>0</v>
      </c>
      <c r="H5" s="67">
        <f>施設２!$N$7</f>
        <v>0</v>
      </c>
      <c r="I5" s="69">
        <f>施設２!$AH$5</f>
        <v>0</v>
      </c>
      <c r="J5" s="69">
        <f>施設２!$AM$5</f>
        <v>0</v>
      </c>
      <c r="K5" s="69">
        <f>施設２!$AR$5</f>
        <v>0</v>
      </c>
      <c r="L5" s="70" t="str">
        <f>IF(施設２!$N$4="","",施設２!$K$19)</f>
        <v/>
      </c>
      <c r="M5" s="70" t="str">
        <f>IF(施設２!$N$4="","",施設２!$K$23)</f>
        <v/>
      </c>
      <c r="N5" s="70" t="str">
        <f>IF(施設２!$N$4="","",施設２!$K$26)</f>
        <v/>
      </c>
      <c r="O5" s="70" t="str">
        <f>IF(施設２!$N$4="","",I5*L5+J5*M5+K5*N5)</f>
        <v/>
      </c>
      <c r="P5" s="73">
        <f>施設２!$Y$19</f>
        <v>0</v>
      </c>
      <c r="Q5" s="73">
        <f>施設２!$Y$23</f>
        <v>0</v>
      </c>
      <c r="R5" s="75">
        <f>施設２!$Y$26</f>
        <v>0</v>
      </c>
      <c r="S5" s="79" t="str">
        <f>IF(施設２!$N$4="","",施設２!$AJ$29)</f>
        <v/>
      </c>
    </row>
    <row r="6" spans="1:24" ht="43.5" customHeight="1" x14ac:dyDescent="0.15">
      <c r="A6" s="1"/>
      <c r="B6" s="56">
        <f t="shared" si="0"/>
        <v>3</v>
      </c>
      <c r="C6" s="58" t="str">
        <f>IF(施設３!$N$4="","",総括表!$E$11)</f>
        <v/>
      </c>
      <c r="D6" s="62">
        <f>施設３!$N$4</f>
        <v>0</v>
      </c>
      <c r="E6" s="64">
        <f>施設３!$N$3</f>
        <v>0</v>
      </c>
      <c r="F6" s="65" t="str">
        <f>IF(施設３!$AP$4="","",施設３!$AP$4)</f>
        <v/>
      </c>
      <c r="G6" s="67">
        <f>施設３!$N$5</f>
        <v>0</v>
      </c>
      <c r="H6" s="67">
        <f>施設３!$N$7</f>
        <v>0</v>
      </c>
      <c r="I6" s="69">
        <f>施設３!$AH$5</f>
        <v>0</v>
      </c>
      <c r="J6" s="69">
        <f>施設３!$AM$5</f>
        <v>0</v>
      </c>
      <c r="K6" s="69">
        <f>施設３!$AR$5</f>
        <v>0</v>
      </c>
      <c r="L6" s="70" t="str">
        <f>IF(施設３!$N$4="","",施設３!$K$19)</f>
        <v/>
      </c>
      <c r="M6" s="70" t="str">
        <f>IF(施設３!$N$4="","",施設３!$K$23)</f>
        <v/>
      </c>
      <c r="N6" s="70" t="str">
        <f>IF(施設３!$N$4="","",施設３!$K$26)</f>
        <v/>
      </c>
      <c r="O6" s="70" t="str">
        <f>IF(施設３!$N$4="","",I6*L6+J6*M6+K6*N6)</f>
        <v/>
      </c>
      <c r="P6" s="73">
        <f>施設３!$Y$19</f>
        <v>0</v>
      </c>
      <c r="Q6" s="73">
        <f>施設３!$Y$23</f>
        <v>0</v>
      </c>
      <c r="R6" s="75">
        <f>施設３!$Y$26</f>
        <v>0</v>
      </c>
      <c r="S6" s="79" t="str">
        <f>IF(施設３!$N$4="","",施設３!$AJ$29)</f>
        <v/>
      </c>
    </row>
    <row r="7" spans="1:24" ht="43.5" customHeight="1" x14ac:dyDescent="0.15">
      <c r="A7" s="1"/>
      <c r="B7" s="56">
        <f t="shared" si="0"/>
        <v>4</v>
      </c>
      <c r="C7" s="58" t="str">
        <f>IF(施設４!$N$4="","",総括表!$E$11)</f>
        <v/>
      </c>
      <c r="D7" s="62">
        <f>施設４!$N$4</f>
        <v>0</v>
      </c>
      <c r="E7" s="64">
        <f>施設４!$N$3</f>
        <v>0</v>
      </c>
      <c r="F7" s="65" t="str">
        <f>IF(施設４!$AP$4="","",施設４!$AP$4)</f>
        <v/>
      </c>
      <c r="G7" s="67">
        <f>施設４!$N$5</f>
        <v>0</v>
      </c>
      <c r="H7" s="67">
        <f>施設４!$N$7</f>
        <v>0</v>
      </c>
      <c r="I7" s="69">
        <f>施設４!$AH$5</f>
        <v>0</v>
      </c>
      <c r="J7" s="69">
        <f>施設４!$AM$5</f>
        <v>0</v>
      </c>
      <c r="K7" s="69">
        <f>施設４!$AR$5</f>
        <v>0</v>
      </c>
      <c r="L7" s="70" t="str">
        <f>IF(施設４!$N$4="","",施設４!$K$19)</f>
        <v/>
      </c>
      <c r="M7" s="70" t="str">
        <f>IF(施設４!$N$4="","",施設４!$K$23)</f>
        <v/>
      </c>
      <c r="N7" s="70" t="str">
        <f>IF(施設４!$N$4="","",施設４!$K$26)</f>
        <v/>
      </c>
      <c r="O7" s="70" t="str">
        <f>IF(施設４!$N$4="","",I7*L7+J7*M7+K7*N7)</f>
        <v/>
      </c>
      <c r="P7" s="73">
        <f>施設４!$Y$19</f>
        <v>0</v>
      </c>
      <c r="Q7" s="73">
        <f>施設４!$Y$23</f>
        <v>0</v>
      </c>
      <c r="R7" s="75">
        <f>施設４!$Y$26</f>
        <v>0</v>
      </c>
      <c r="S7" s="79" t="str">
        <f>IF(施設４!$N$4="","",施設４!$AJ$29)</f>
        <v/>
      </c>
    </row>
    <row r="8" spans="1:24" ht="43.5" customHeight="1" x14ac:dyDescent="0.15">
      <c r="A8" s="1"/>
      <c r="B8" s="56">
        <f t="shared" si="0"/>
        <v>5</v>
      </c>
      <c r="C8" s="58" t="str">
        <f>IF(施設５!$N$4="","",総括表!$E$11)</f>
        <v/>
      </c>
      <c r="D8" s="62">
        <f>施設５!$N$4</f>
        <v>0</v>
      </c>
      <c r="E8" s="64">
        <f>施設５!$N$3</f>
        <v>0</v>
      </c>
      <c r="F8" s="65" t="str">
        <f>IF(施設５!$AP$4="","",施設５!$AP$4)</f>
        <v/>
      </c>
      <c r="G8" s="67">
        <f>施設５!$N$5</f>
        <v>0</v>
      </c>
      <c r="H8" s="67">
        <f>施設４!$N$7</f>
        <v>0</v>
      </c>
      <c r="I8" s="69">
        <f>施設５!$AH$5</f>
        <v>0</v>
      </c>
      <c r="J8" s="69">
        <f>施設５!$AM$5</f>
        <v>0</v>
      </c>
      <c r="K8" s="69">
        <f>施設５!$AR$5</f>
        <v>0</v>
      </c>
      <c r="L8" s="70" t="str">
        <f>IF(施設５!$N$4="","",施設５!$K$19)</f>
        <v/>
      </c>
      <c r="M8" s="70" t="str">
        <f>IF(施設５!$N$4="","",施設５!$K$23)</f>
        <v/>
      </c>
      <c r="N8" s="70" t="str">
        <f>IF(施設５!$N$4="","",施設５!$K$26)</f>
        <v/>
      </c>
      <c r="O8" s="70" t="str">
        <f>IF(施設５!$N$4="","",I8*L8+J8*M8+K8*N8)</f>
        <v/>
      </c>
      <c r="P8" s="73">
        <f>施設５!$Y$19</f>
        <v>0</v>
      </c>
      <c r="Q8" s="73">
        <f>施設５!$Y$23</f>
        <v>0</v>
      </c>
      <c r="R8" s="75">
        <f>施設５!$Y$26</f>
        <v>0</v>
      </c>
      <c r="S8" s="79" t="str">
        <f>IF(施設５!$N$4="","",施設５!$AJ$29)</f>
        <v/>
      </c>
    </row>
    <row r="9" spans="1:24" ht="43.5" customHeight="1" x14ac:dyDescent="0.15">
      <c r="A9" s="1"/>
      <c r="B9" s="56">
        <f t="shared" si="0"/>
        <v>6</v>
      </c>
      <c r="C9" s="58" t="str">
        <f>IF(施設６!$N$4="","",総括表!$E$11)</f>
        <v/>
      </c>
      <c r="D9" s="62">
        <f>施設６!$N$4</f>
        <v>0</v>
      </c>
      <c r="E9" s="64">
        <f>施設６!$N$3</f>
        <v>0</v>
      </c>
      <c r="F9" s="65" t="str">
        <f>IF(施設６!$AP$4="","",施設６!$AP$4)</f>
        <v/>
      </c>
      <c r="G9" s="67">
        <f>施設６!$N$5</f>
        <v>0</v>
      </c>
      <c r="H9" s="67">
        <f>施設４!$N$7</f>
        <v>0</v>
      </c>
      <c r="I9" s="69">
        <f>施設６!$AH$5</f>
        <v>0</v>
      </c>
      <c r="J9" s="69">
        <f>施設６!$AM$5</f>
        <v>0</v>
      </c>
      <c r="K9" s="69">
        <f>施設６!$AR$5</f>
        <v>0</v>
      </c>
      <c r="L9" s="70" t="str">
        <f>IF(施設６!$N$4="","",施設６!$K$19)</f>
        <v/>
      </c>
      <c r="M9" s="70" t="str">
        <f>IF(施設６!$N$4="","",施設６!$K$23)</f>
        <v/>
      </c>
      <c r="N9" s="70" t="str">
        <f>IF(施設６!$N$4="","",施設６!$K$26)</f>
        <v/>
      </c>
      <c r="O9" s="70" t="str">
        <f>IF(施設６!$N$4="","",I9*L9+J9*M9+K9*N9)</f>
        <v/>
      </c>
      <c r="P9" s="73">
        <f>施設６!$Y$19</f>
        <v>0</v>
      </c>
      <c r="Q9" s="73">
        <f>施設６!$Y$23</f>
        <v>0</v>
      </c>
      <c r="R9" s="75">
        <f>施設６!$Y$26</f>
        <v>0</v>
      </c>
      <c r="S9" s="79" t="str">
        <f>IF(施設６!$N$4="","",施設６!$AJ$29)</f>
        <v/>
      </c>
    </row>
    <row r="10" spans="1:24" ht="43.5" customHeight="1" x14ac:dyDescent="0.15">
      <c r="A10" s="1"/>
      <c r="B10" s="56">
        <f t="shared" si="0"/>
        <v>7</v>
      </c>
      <c r="C10" s="58" t="str">
        <f>IF(施設７!$N$4="","",総括表!$E$11)</f>
        <v/>
      </c>
      <c r="D10" s="62">
        <f>施設７!$N$4</f>
        <v>0</v>
      </c>
      <c r="E10" s="64">
        <f>施設７!$N$3</f>
        <v>0</v>
      </c>
      <c r="F10" s="65" t="str">
        <f>IF(施設７!$AP$4="","",施設７!$AP$4)</f>
        <v/>
      </c>
      <c r="G10" s="67">
        <f>施設７!$N$5</f>
        <v>0</v>
      </c>
      <c r="H10" s="67">
        <f>施設４!$N$7</f>
        <v>0</v>
      </c>
      <c r="I10" s="69">
        <f>施設７!$AH$5</f>
        <v>0</v>
      </c>
      <c r="J10" s="69">
        <f>施設７!$AM$5</f>
        <v>0</v>
      </c>
      <c r="K10" s="69">
        <f>施設７!$AR$5</f>
        <v>0</v>
      </c>
      <c r="L10" s="70" t="str">
        <f>IF(施設７!$N$4="","",施設７!$K$19)</f>
        <v/>
      </c>
      <c r="M10" s="70" t="str">
        <f>IF(施設７!$N$4="","",施設７!$K$23)</f>
        <v/>
      </c>
      <c r="N10" s="70" t="str">
        <f>IF(施設７!$N$4="","",施設７!$K$26)</f>
        <v/>
      </c>
      <c r="O10" s="70" t="str">
        <f>IF(施設７!$N$4="","",I10*L10+J10*M10+K10*N10)</f>
        <v/>
      </c>
      <c r="P10" s="73">
        <f>施設７!$Y$19</f>
        <v>0</v>
      </c>
      <c r="Q10" s="73">
        <f>施設７!$Y$23</f>
        <v>0</v>
      </c>
      <c r="R10" s="75">
        <f>施設７!$Y$26</f>
        <v>0</v>
      </c>
      <c r="S10" s="79" t="str">
        <f>IF(施設７!$N$4="","",施設７!$AJ$29)</f>
        <v/>
      </c>
    </row>
    <row r="11" spans="1:24" ht="43.5" customHeight="1" x14ac:dyDescent="0.15">
      <c r="A11" s="1"/>
      <c r="B11" s="56">
        <f t="shared" si="0"/>
        <v>8</v>
      </c>
      <c r="C11" s="58" t="str">
        <f>IF(施設８!$N$4="","",総括表!$E$11)</f>
        <v/>
      </c>
      <c r="D11" s="62">
        <f>施設８!$N$4</f>
        <v>0</v>
      </c>
      <c r="E11" s="64">
        <f>施設８!$N$3</f>
        <v>0</v>
      </c>
      <c r="F11" s="65" t="str">
        <f>IF(施設８!$AP$4="","",施設８!$AP$4)</f>
        <v/>
      </c>
      <c r="G11" s="67">
        <f>施設８!$N$5</f>
        <v>0</v>
      </c>
      <c r="H11" s="67">
        <f>施設４!$N$7</f>
        <v>0</v>
      </c>
      <c r="I11" s="69">
        <f>施設８!$AH$5</f>
        <v>0</v>
      </c>
      <c r="J11" s="69">
        <f>施設８!$AM$5</f>
        <v>0</v>
      </c>
      <c r="K11" s="69">
        <f>施設８!$AR$5</f>
        <v>0</v>
      </c>
      <c r="L11" s="70" t="str">
        <f>IF(施設８!$N$4="","",施設８!$K$19)</f>
        <v/>
      </c>
      <c r="M11" s="70" t="str">
        <f>IF(施設８!$N$4="","",施設８!$K$23)</f>
        <v/>
      </c>
      <c r="N11" s="70" t="str">
        <f>IF(施設８!$N$4="","",施設８!$K$26)</f>
        <v/>
      </c>
      <c r="O11" s="70" t="str">
        <f>IF(施設８!$N$4="","",I11*L11+J11*M11+K11*N11)</f>
        <v/>
      </c>
      <c r="P11" s="73">
        <f>施設８!$Y$19</f>
        <v>0</v>
      </c>
      <c r="Q11" s="73">
        <f>施設８!$Y$23</f>
        <v>0</v>
      </c>
      <c r="R11" s="75">
        <f>施設８!$Y$26</f>
        <v>0</v>
      </c>
      <c r="S11" s="79" t="str">
        <f>IF(施設８!$N$4="","",施設８!$AJ$29)</f>
        <v/>
      </c>
    </row>
    <row r="12" spans="1:24" ht="43.5" customHeight="1" x14ac:dyDescent="0.15">
      <c r="A12" s="1"/>
      <c r="B12" s="56">
        <f t="shared" si="0"/>
        <v>9</v>
      </c>
      <c r="C12" s="58" t="str">
        <f>IF(施設９!$N$4="","",総括表!$E$11)</f>
        <v/>
      </c>
      <c r="D12" s="62">
        <f>施設９!$N$4</f>
        <v>0</v>
      </c>
      <c r="E12" s="64">
        <f>施設９!$N$3</f>
        <v>0</v>
      </c>
      <c r="F12" s="65" t="str">
        <f>IF(施設９!$AP$4="","",施設９!$AP$4)</f>
        <v/>
      </c>
      <c r="G12" s="67">
        <f>施設９!$N$5</f>
        <v>0</v>
      </c>
      <c r="H12" s="67">
        <f>施設４!$N$7</f>
        <v>0</v>
      </c>
      <c r="I12" s="69">
        <f>施設９!$AH$5</f>
        <v>0</v>
      </c>
      <c r="J12" s="69">
        <f>施設９!$AM$5</f>
        <v>0</v>
      </c>
      <c r="K12" s="69">
        <f>施設９!$AR$5</f>
        <v>0</v>
      </c>
      <c r="L12" s="70" t="str">
        <f>IF(施設９!$N$4="","",施設９!$K$19)</f>
        <v/>
      </c>
      <c r="M12" s="70" t="str">
        <f>IF(施設９!$N$4="","",施設９!$K$23)</f>
        <v/>
      </c>
      <c r="N12" s="70" t="str">
        <f>IF(施設９!$N$4="","",施設９!$K$26)</f>
        <v/>
      </c>
      <c r="O12" s="70" t="str">
        <f>IF(施設９!$N$4="","",I12*L12+J12*M12+K12*N12)</f>
        <v/>
      </c>
      <c r="P12" s="73">
        <f>施設９!$Y$19</f>
        <v>0</v>
      </c>
      <c r="Q12" s="73">
        <f>施設９!$Y$23</f>
        <v>0</v>
      </c>
      <c r="R12" s="75">
        <f>施設９!$Y$26</f>
        <v>0</v>
      </c>
      <c r="S12" s="79" t="str">
        <f>IF(施設９!$N$4="","",施設９!$AJ$29)</f>
        <v/>
      </c>
    </row>
    <row r="13" spans="1:24" ht="43.5" customHeight="1" x14ac:dyDescent="0.15">
      <c r="A13" s="1"/>
      <c r="B13" s="56">
        <f t="shared" si="0"/>
        <v>10</v>
      </c>
      <c r="C13" s="58" t="str">
        <f>IF(施設１０!$N$4="","",総括表!$E$11)</f>
        <v/>
      </c>
      <c r="D13" s="62">
        <f>施設１０!$N$4</f>
        <v>0</v>
      </c>
      <c r="E13" s="64">
        <f>施設１０!$N$3</f>
        <v>0</v>
      </c>
      <c r="F13" s="65" t="str">
        <f>IF(施設１０!$AP$4="","",施設１０!$AP$4)</f>
        <v/>
      </c>
      <c r="G13" s="67">
        <f>施設１０!$N$5</f>
        <v>0</v>
      </c>
      <c r="H13" s="67">
        <f>施設４!$N$7</f>
        <v>0</v>
      </c>
      <c r="I13" s="69">
        <f>施設１０!$AH$5</f>
        <v>0</v>
      </c>
      <c r="J13" s="69">
        <f>施設１０!$AM$5</f>
        <v>0</v>
      </c>
      <c r="K13" s="69">
        <f>施設１０!$AR$5</f>
        <v>0</v>
      </c>
      <c r="L13" s="70" t="str">
        <f>IF(施設１０!$N$4="","",施設１０!$K$19)</f>
        <v/>
      </c>
      <c r="M13" s="70" t="str">
        <f>IF(施設１０!$N$4="","",施設１０!$K$23)</f>
        <v/>
      </c>
      <c r="N13" s="70" t="str">
        <f>IF(施設１０!$N$4="","",施設１０!$K$26)</f>
        <v/>
      </c>
      <c r="O13" s="70" t="str">
        <f>IF(施設１０!$N$4="","",I13*L13+J13*M13+K13*N13)</f>
        <v/>
      </c>
      <c r="P13" s="73">
        <f>施設１０!$Y$19</f>
        <v>0</v>
      </c>
      <c r="Q13" s="73">
        <f>施設１０!$Y$23</f>
        <v>0</v>
      </c>
      <c r="R13" s="75">
        <f>施設１０!$Y$26</f>
        <v>0</v>
      </c>
      <c r="S13" s="79" t="str">
        <f>IF(施設９!$N$4="","",施設９!$AJ$29)</f>
        <v/>
      </c>
    </row>
    <row r="14" spans="1:24" ht="43.5" customHeight="1" x14ac:dyDescent="0.15">
      <c r="R14" s="76" t="s">
        <v>11</v>
      </c>
      <c r="S14" s="80">
        <f>SUM(S4:S13)</f>
        <v>0</v>
      </c>
      <c r="V14" s="60"/>
      <c r="W14" s="60" t="s">
        <v>85</v>
      </c>
      <c r="X14" s="60" t="s">
        <v>87</v>
      </c>
    </row>
    <row r="15" spans="1:24" x14ac:dyDescent="0.15">
      <c r="V15" s="81" t="s">
        <v>137</v>
      </c>
      <c r="W15" s="60">
        <f t="shared" ref="W15:W21" si="1">COUNTIF($G$4:$G$13,V15)</f>
        <v>0</v>
      </c>
      <c r="X15" s="60">
        <f t="shared" ref="X15:X21" si="2">SUMIF($G$4:$G$13,V15,$S$4:$S$13)</f>
        <v>0</v>
      </c>
    </row>
    <row r="16" spans="1:24" x14ac:dyDescent="0.15">
      <c r="V16" s="81" t="s">
        <v>86</v>
      </c>
      <c r="W16" s="60">
        <f t="shared" si="1"/>
        <v>0</v>
      </c>
      <c r="X16" s="60">
        <f t="shared" si="2"/>
        <v>0</v>
      </c>
    </row>
    <row r="17" spans="22:24" x14ac:dyDescent="0.15">
      <c r="V17" s="81" t="s">
        <v>138</v>
      </c>
      <c r="W17" s="60">
        <f t="shared" si="1"/>
        <v>0</v>
      </c>
      <c r="X17" s="60">
        <f t="shared" si="2"/>
        <v>0</v>
      </c>
    </row>
    <row r="18" spans="22:24" x14ac:dyDescent="0.15">
      <c r="V18" s="81" t="s">
        <v>146</v>
      </c>
      <c r="W18" s="60">
        <f t="shared" si="1"/>
        <v>0</v>
      </c>
      <c r="X18" s="60">
        <f t="shared" si="2"/>
        <v>0</v>
      </c>
    </row>
    <row r="19" spans="22:24" x14ac:dyDescent="0.15">
      <c r="V19" s="82" t="s">
        <v>172</v>
      </c>
      <c r="W19" s="60">
        <f t="shared" si="1"/>
        <v>0</v>
      </c>
      <c r="X19" s="60">
        <f t="shared" si="2"/>
        <v>0</v>
      </c>
    </row>
    <row r="20" spans="22:24" x14ac:dyDescent="0.15">
      <c r="V20" s="81" t="s">
        <v>70</v>
      </c>
      <c r="W20" s="60">
        <f t="shared" si="1"/>
        <v>0</v>
      </c>
      <c r="X20" s="60">
        <f t="shared" si="2"/>
        <v>0</v>
      </c>
    </row>
    <row r="21" spans="22:24" x14ac:dyDescent="0.15">
      <c r="V21" s="81" t="s">
        <v>80</v>
      </c>
      <c r="W21" s="60">
        <f t="shared" si="1"/>
        <v>0</v>
      </c>
      <c r="X21" s="60">
        <f t="shared" si="2"/>
        <v>0</v>
      </c>
    </row>
    <row r="22" spans="22:24" x14ac:dyDescent="0.15">
      <c r="V22" s="81"/>
      <c r="W22" s="60"/>
      <c r="X22" s="60"/>
    </row>
    <row r="23" spans="22:24" x14ac:dyDescent="0.15">
      <c r="V23" s="81" t="s">
        <v>128</v>
      </c>
      <c r="W23" s="60">
        <f t="shared" ref="W23:W29" si="3">COUNTIF($G$4:$G$13,V23)</f>
        <v>0</v>
      </c>
      <c r="X23" s="60">
        <f t="shared" ref="X23:X29" si="4">SUMIF($G$4:$G$13,V23,$S$4:$S$13)</f>
        <v>0</v>
      </c>
    </row>
    <row r="24" spans="22:24" x14ac:dyDescent="0.15">
      <c r="V24" s="81" t="s">
        <v>139</v>
      </c>
      <c r="W24" s="60">
        <f t="shared" si="3"/>
        <v>0</v>
      </c>
      <c r="X24" s="60">
        <f t="shared" si="4"/>
        <v>0</v>
      </c>
    </row>
    <row r="25" spans="22:24" x14ac:dyDescent="0.15">
      <c r="V25" s="81" t="s">
        <v>140</v>
      </c>
      <c r="W25" s="60">
        <f t="shared" si="3"/>
        <v>0</v>
      </c>
      <c r="X25" s="60">
        <f t="shared" si="4"/>
        <v>0</v>
      </c>
    </row>
    <row r="26" spans="22:24" x14ac:dyDescent="0.15">
      <c r="V26" s="81" t="s">
        <v>163</v>
      </c>
      <c r="W26" s="60">
        <f t="shared" si="3"/>
        <v>0</v>
      </c>
      <c r="X26" s="60">
        <f t="shared" si="4"/>
        <v>0</v>
      </c>
    </row>
    <row r="27" spans="22:24" x14ac:dyDescent="0.15">
      <c r="V27" s="81" t="s">
        <v>141</v>
      </c>
      <c r="W27" s="60">
        <f t="shared" si="3"/>
        <v>0</v>
      </c>
      <c r="X27" s="60">
        <f t="shared" si="4"/>
        <v>0</v>
      </c>
    </row>
    <row r="28" spans="22:24" x14ac:dyDescent="0.15">
      <c r="V28" s="81" t="s">
        <v>142</v>
      </c>
      <c r="W28" s="60">
        <f t="shared" si="3"/>
        <v>0</v>
      </c>
      <c r="X28" s="60">
        <f t="shared" si="4"/>
        <v>0</v>
      </c>
    </row>
    <row r="29" spans="22:24" x14ac:dyDescent="0.15">
      <c r="V29" s="81" t="s">
        <v>17</v>
      </c>
      <c r="W29" s="60">
        <f t="shared" si="3"/>
        <v>0</v>
      </c>
      <c r="X29" s="60">
        <f t="shared" si="4"/>
        <v>0</v>
      </c>
    </row>
    <row r="30" spans="22:24" x14ac:dyDescent="0.15">
      <c r="V30" s="81" t="s">
        <v>134</v>
      </c>
      <c r="W30" s="60">
        <f>COUNTIF($G$4:$G$13,V30)</f>
        <v>0</v>
      </c>
      <c r="X30" s="60">
        <f>SUMIF($G$4:$G$13,V30,$S$4:$S$13)</f>
        <v>0</v>
      </c>
    </row>
    <row r="31" spans="22:24" x14ac:dyDescent="0.15">
      <c r="V31" s="81" t="s">
        <v>175</v>
      </c>
      <c r="W31" s="60">
        <f>COUNTIF($G$4:$G$13,V31)</f>
        <v>0</v>
      </c>
      <c r="X31" s="60">
        <f>SUMIF($G$4:$G$13,V31,$S$4:$S$13)</f>
        <v>0</v>
      </c>
    </row>
    <row r="32" spans="22:24" x14ac:dyDescent="0.15">
      <c r="V32" s="83"/>
    </row>
    <row r="34" spans="1:30" ht="27" x14ac:dyDescent="0.15">
      <c r="C34" s="60" t="s">
        <v>94</v>
      </c>
      <c r="D34" s="60" t="s">
        <v>147</v>
      </c>
      <c r="E34" s="60" t="s">
        <v>148</v>
      </c>
      <c r="F34" s="60" t="s">
        <v>149</v>
      </c>
      <c r="G34" s="60" t="s">
        <v>150</v>
      </c>
      <c r="H34" s="60" t="s">
        <v>151</v>
      </c>
      <c r="I34" s="60" t="s">
        <v>94</v>
      </c>
      <c r="J34" s="60" t="s">
        <v>152</v>
      </c>
      <c r="K34" s="60" t="s">
        <v>153</v>
      </c>
      <c r="L34" s="60" t="s">
        <v>154</v>
      </c>
      <c r="M34" s="60" t="s">
        <v>155</v>
      </c>
      <c r="N34" s="60" t="s">
        <v>156</v>
      </c>
      <c r="O34" s="60" t="s">
        <v>157</v>
      </c>
      <c r="P34" s="60" t="s">
        <v>81</v>
      </c>
      <c r="Q34" s="60" t="s">
        <v>135</v>
      </c>
      <c r="R34" s="60" t="s">
        <v>158</v>
      </c>
      <c r="S34" s="60" t="s">
        <v>159</v>
      </c>
      <c r="T34" s="60" t="s">
        <v>103</v>
      </c>
      <c r="U34" s="60" t="s">
        <v>72</v>
      </c>
      <c r="V34" s="60" t="s">
        <v>160</v>
      </c>
      <c r="W34" s="60" t="s">
        <v>127</v>
      </c>
      <c r="X34" s="60" t="s">
        <v>162</v>
      </c>
      <c r="Y34" s="60" t="s">
        <v>120</v>
      </c>
      <c r="Z34" s="60" t="s">
        <v>173</v>
      </c>
      <c r="AA34" s="60" t="s">
        <v>161</v>
      </c>
      <c r="AB34" s="85" t="s">
        <v>129</v>
      </c>
      <c r="AC34" s="85" t="s">
        <v>169</v>
      </c>
      <c r="AD34" s="60" t="s">
        <v>78</v>
      </c>
    </row>
    <row r="35" spans="1:30" x14ac:dyDescent="0.15">
      <c r="A35" t="s">
        <v>125</v>
      </c>
      <c r="C35" s="59">
        <f>総括表!$E$11</f>
        <v>0</v>
      </c>
      <c r="D35" s="59">
        <f>総括表!$T$5</f>
        <v>8</v>
      </c>
      <c r="E35" s="59">
        <f>総括表!$W$5</f>
        <v>0</v>
      </c>
      <c r="F35" s="59">
        <f>総括表!$Z$5</f>
        <v>0</v>
      </c>
      <c r="G35" s="68" t="e">
        <f>("R"&amp;D35&amp;"."&amp;E35&amp;"."&amp;F35)*1</f>
        <v>#VALUE!</v>
      </c>
      <c r="H35" s="59">
        <f>総括表!$E$10</f>
        <v>0</v>
      </c>
      <c r="I35" s="59">
        <f>総括表!$E$11</f>
        <v>0</v>
      </c>
      <c r="J35" s="59">
        <f>総括表!$M$12</f>
        <v>0</v>
      </c>
      <c r="K35" s="59">
        <f>総括表!$U$12</f>
        <v>0</v>
      </c>
      <c r="L35" s="71">
        <f>総括表!$H$13</f>
        <v>0</v>
      </c>
      <c r="M35" s="71">
        <f>総括表!$K$13</f>
        <v>0</v>
      </c>
      <c r="N35" s="60" t="str">
        <f>L35&amp;"-"&amp;M35</f>
        <v>0-0</v>
      </c>
      <c r="O35" s="59">
        <f>総括表!$E$14</f>
        <v>0</v>
      </c>
      <c r="P35" s="59">
        <f>総括表!$M$15</f>
        <v>0</v>
      </c>
      <c r="Q35" s="71">
        <f>総括表!$M$16</f>
        <v>0</v>
      </c>
      <c r="R35" s="59">
        <f>総括表!$U$16</f>
        <v>0</v>
      </c>
      <c r="S35" s="71">
        <f>総括表!$H$17</f>
        <v>0</v>
      </c>
      <c r="T35" s="71">
        <f>総括表!$K$17</f>
        <v>0</v>
      </c>
      <c r="U35" s="60" t="str">
        <f>S35&amp;"-"&amp;T35</f>
        <v>0-0</v>
      </c>
      <c r="V35" s="59">
        <f>総括表!$E$18</f>
        <v>0</v>
      </c>
      <c r="W35" s="84">
        <f>総括表!$G$20</f>
        <v>0</v>
      </c>
      <c r="X35" s="59">
        <f>総括表!$T$43</f>
        <v>0</v>
      </c>
      <c r="Y35" s="59">
        <f>総括表!$T$26</f>
        <v>0</v>
      </c>
      <c r="Z35" s="59">
        <f>総括表!$T$32</f>
        <v>0</v>
      </c>
      <c r="AA35" s="59">
        <f>総括表!$T$42</f>
        <v>0</v>
      </c>
      <c r="AB35" s="86">
        <f>SUM(I4:I13)</f>
        <v>0</v>
      </c>
      <c r="AC35" s="86">
        <f>SUM(J4:J13)</f>
        <v>0</v>
      </c>
      <c r="AD35" s="86">
        <f>SUM(K4:K13)</f>
        <v>0</v>
      </c>
    </row>
  </sheetData>
  <phoneticPr fontId="3" type="Hiragana"/>
  <conditionalFormatting sqref="S1">
    <cfRule type="cellIs" dxfId="126" priority="1" operator="equal">
      <formula>0</formula>
    </cfRule>
  </conditionalFormatting>
  <printOptions horizontalCentered="1"/>
  <pageMargins left="0.6692913385826772" right="0.39370078740157483" top="0.82677165354330717" bottom="0.15748031496062992" header="0.6692913385826772" footer="0.31496062992125984"/>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9"/>
  <sheetViews>
    <sheetView view="pageBreakPreview" zoomScale="115" zoomScaleNormal="100" zoomScaleSheetLayoutView="115"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x14ac:dyDescent="0.15">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05"/>
      <c r="P3" s="305"/>
      <c r="Q3" s="305"/>
      <c r="R3" s="30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08"/>
      <c r="P4" s="308"/>
      <c r="Q4" s="308"/>
      <c r="R4" s="308"/>
      <c r="S4" s="308"/>
      <c r="T4" s="308"/>
      <c r="U4" s="308"/>
      <c r="V4" s="308"/>
      <c r="W4" s="308"/>
      <c r="X4" s="308"/>
      <c r="Y4" s="308"/>
      <c r="Z4" s="308"/>
      <c r="AA4" s="308"/>
      <c r="AB4" s="308"/>
      <c r="AC4" s="308"/>
      <c r="AD4" s="308"/>
      <c r="AE4" s="308"/>
      <c r="AF4" s="309" t="s">
        <v>58</v>
      </c>
      <c r="AG4" s="310"/>
      <c r="AH4" s="310"/>
      <c r="AI4" s="310"/>
      <c r="AJ4" s="310"/>
      <c r="AK4" s="360"/>
      <c r="AL4" s="360"/>
      <c r="AM4" s="360"/>
      <c r="AN4" s="360"/>
      <c r="AO4" s="360"/>
      <c r="AP4" s="361"/>
      <c r="AQ4" s="361"/>
      <c r="AR4" s="361"/>
      <c r="AS4" s="361"/>
      <c r="AT4" s="361"/>
      <c r="AU4" s="362"/>
    </row>
    <row r="5" spans="1:48" ht="42" customHeight="1" x14ac:dyDescent="0.15">
      <c r="A5" s="368"/>
      <c r="B5" s="369"/>
      <c r="C5" s="370"/>
      <c r="D5" s="93" t="s">
        <v>4</v>
      </c>
      <c r="E5" s="96"/>
      <c r="F5" s="96"/>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30"/>
      <c r="U6" s="110" t="s">
        <v>6</v>
      </c>
      <c r="V6" s="329"/>
      <c r="W6" s="330"/>
      <c r="X6" s="330"/>
      <c r="Y6" s="192"/>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x14ac:dyDescent="0.15">
      <c r="A7" s="371"/>
      <c r="B7" s="372"/>
      <c r="C7" s="373"/>
      <c r="D7" s="377"/>
      <c r="E7" s="378"/>
      <c r="F7" s="378"/>
      <c r="G7" s="378"/>
      <c r="H7" s="378"/>
      <c r="I7" s="378"/>
      <c r="J7" s="378"/>
      <c r="K7" s="378"/>
      <c r="L7" s="378"/>
      <c r="M7" s="379"/>
      <c r="N7" s="311"/>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3"/>
    </row>
    <row r="8" spans="1:48" x14ac:dyDescent="0.15">
      <c r="A8" s="89"/>
      <c r="B8" s="89"/>
      <c r="C8" s="89"/>
      <c r="D8" s="89"/>
      <c r="E8" s="89"/>
      <c r="F8" s="89"/>
      <c r="G8" s="89"/>
      <c r="H8" s="89"/>
      <c r="I8" s="89"/>
      <c r="J8" s="89"/>
      <c r="K8" s="102"/>
      <c r="L8" s="104"/>
      <c r="M8" s="99"/>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8" ht="29.25" customHeight="1" x14ac:dyDescent="0.15">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x14ac:dyDescent="0.15">
      <c r="A10" s="318"/>
      <c r="B10" s="319"/>
      <c r="C10" s="320"/>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x14ac:dyDescent="0.15">
      <c r="A11" s="323"/>
      <c r="B11" s="319"/>
      <c r="C11" s="320"/>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x14ac:dyDescent="0.15">
      <c r="A12" s="323"/>
      <c r="B12" s="319"/>
      <c r="C12" s="320"/>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x14ac:dyDescent="0.15">
      <c r="A13" s="323"/>
      <c r="B13" s="319"/>
      <c r="C13" s="320"/>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x14ac:dyDescent="0.15">
      <c r="A14" s="323"/>
      <c r="B14" s="319"/>
      <c r="C14" s="320"/>
      <c r="D14" s="324" t="s">
        <v>217</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x14ac:dyDescent="0.15">
      <c r="A15" s="323"/>
      <c r="B15" s="319"/>
      <c r="C15" s="320"/>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58"/>
      <c r="Z19" s="359"/>
      <c r="AA19" s="359"/>
      <c r="AB19" s="359"/>
      <c r="AC19" s="359"/>
      <c r="AD19" s="359"/>
      <c r="AE19" s="113" t="s">
        <v>75</v>
      </c>
      <c r="AF19" s="347">
        <f>R19*Y19/6</f>
        <v>0</v>
      </c>
      <c r="AG19" s="347"/>
      <c r="AH19" s="347"/>
      <c r="AI19" s="347"/>
      <c r="AJ19" s="348"/>
      <c r="AK19" s="349" t="s">
        <v>132</v>
      </c>
      <c r="AL19" s="350"/>
      <c r="AM19" s="111"/>
      <c r="AN19" s="96"/>
      <c r="AO19" s="96"/>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96"/>
      <c r="O21" s="96"/>
      <c r="P21" s="96"/>
      <c r="Q21" s="96"/>
      <c r="R21" s="96"/>
      <c r="S21" s="96"/>
      <c r="T21" s="96"/>
      <c r="U21" s="96"/>
      <c r="V21" s="96"/>
      <c r="W21" s="96"/>
      <c r="X21" s="96"/>
      <c r="Y21" s="96"/>
      <c r="Z21" s="96"/>
      <c r="AA21" s="96"/>
      <c r="AB21" s="96"/>
      <c r="AC21" s="96"/>
      <c r="AD21" s="96"/>
      <c r="AE21" s="96"/>
      <c r="AF21" s="185"/>
      <c r="AG21" s="185"/>
      <c r="AH21" s="185"/>
      <c r="AI21" s="185"/>
      <c r="AJ21" s="185"/>
      <c r="AK21" s="185"/>
      <c r="AL21" s="185"/>
      <c r="AM21" s="96"/>
      <c r="AN21" s="96"/>
      <c r="AO21" s="96"/>
      <c r="AP21" s="96"/>
      <c r="AQ21" s="96"/>
      <c r="AR21" s="96"/>
      <c r="AS21" s="96"/>
      <c r="AT21" s="96"/>
      <c r="AU21" s="96"/>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55">
        <v>3400</v>
      </c>
      <c r="L23" s="355"/>
      <c r="M23" s="355"/>
      <c r="N23" s="355"/>
      <c r="O23" s="356"/>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96"/>
      <c r="AO23" s="96"/>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55">
        <v>1700</v>
      </c>
      <c r="L26" s="355"/>
      <c r="M26" s="355"/>
      <c r="N26" s="355"/>
      <c r="O26" s="356"/>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96"/>
      <c r="AO26" s="96"/>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K4:AU4"/>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D14:AU14"/>
    <mergeCell ref="A15:C15"/>
    <mergeCell ref="D15:AU15"/>
    <mergeCell ref="A18:J18"/>
    <mergeCell ref="K18:Q18"/>
    <mergeCell ref="R18:X18"/>
    <mergeCell ref="Y18:AE18"/>
    <mergeCell ref="AF18:AL18"/>
    <mergeCell ref="AR5:AS5"/>
    <mergeCell ref="S6:T6"/>
    <mergeCell ref="V6:X6"/>
    <mergeCell ref="AF6:AU6"/>
    <mergeCell ref="N5:AE5"/>
    <mergeCell ref="AF5:AG5"/>
    <mergeCell ref="AH5:AI5"/>
    <mergeCell ref="AK5:AL5"/>
    <mergeCell ref="AM5:AN5"/>
    <mergeCell ref="Y26:AD26"/>
    <mergeCell ref="N3:R3"/>
    <mergeCell ref="N4:AE4"/>
    <mergeCell ref="AF4:AJ4"/>
    <mergeCell ref="N7:AU7"/>
    <mergeCell ref="A9:AU9"/>
    <mergeCell ref="A10:C10"/>
    <mergeCell ref="D10:AU10"/>
    <mergeCell ref="A11:C11"/>
    <mergeCell ref="D11:AU11"/>
    <mergeCell ref="A12:C12"/>
    <mergeCell ref="D12:AU12"/>
    <mergeCell ref="A13:C13"/>
    <mergeCell ref="D13:AU13"/>
    <mergeCell ref="A14:C14"/>
    <mergeCell ref="AP5:AQ5"/>
  </mergeCells>
  <phoneticPr fontId="3" type="Hiragana"/>
  <conditionalFormatting sqref="A10:A15">
    <cfRule type="containsBlanks" dxfId="125" priority="8">
      <formula>LEN(TRIM(A10))=0</formula>
    </cfRule>
  </conditionalFormatting>
  <conditionalFormatting sqref="N3:R3">
    <cfRule type="containsBlanks" dxfId="124" priority="13">
      <formula>LEN(TRIM(N3))=0</formula>
    </cfRule>
  </conditionalFormatting>
  <conditionalFormatting sqref="N4:AE5">
    <cfRule type="containsBlanks" dxfId="123" priority="11">
      <formula>LEN(TRIM(N4))=0</formula>
    </cfRule>
  </conditionalFormatting>
  <conditionalFormatting sqref="S6:T6 V6:X6">
    <cfRule type="containsBlanks" dxfId="122" priority="9">
      <formula>LEN(TRIM(S6))=0</formula>
    </cfRule>
  </conditionalFormatting>
  <conditionalFormatting sqref="Y19">
    <cfRule type="containsBlanks" dxfId="121" priority="1">
      <formula>LEN(TRIM(Y19))=0</formula>
    </cfRule>
  </conditionalFormatting>
  <conditionalFormatting sqref="Y23">
    <cfRule type="containsBlanks" dxfId="120" priority="6">
      <formula>LEN(TRIM(Y23))=0</formula>
    </cfRule>
  </conditionalFormatting>
  <conditionalFormatting sqref="Y26">
    <cfRule type="containsBlanks" dxfId="119" priority="4">
      <formula>LEN(TRIM(Y26))=0</formula>
    </cfRule>
  </conditionalFormatting>
  <conditionalFormatting sqref="AH5:AI5">
    <cfRule type="containsBlanks" dxfId="118" priority="10">
      <formula>LEN(TRIM(AH5))=0</formula>
    </cfRule>
  </conditionalFormatting>
  <conditionalFormatting sqref="AK4 N7:AU7">
    <cfRule type="containsBlanks" dxfId="117" priority="3">
      <formula>LEN(TRIM(N4))=0</formula>
    </cfRule>
  </conditionalFormatting>
  <conditionalFormatting sqref="AM5:AN5">
    <cfRule type="containsBlanks" dxfId="116" priority="2">
      <formula>LEN(TRIM(AM5))=0</formula>
    </cfRule>
  </conditionalFormatting>
  <conditionalFormatting sqref="AR5:AS5">
    <cfRule type="containsBlanks" dxfId="115" priority="7">
      <formula>LEN(TRIM(AR5))=0</formula>
    </cfRule>
  </conditionalFormatting>
  <dataValidations count="8">
    <dataValidation imeMode="halfAlpha" allowBlank="1" showInputMessage="1" showErrorMessage="1" sqref="AT5 AO5 AJ5" xr:uid="{00000000-0002-0000-0300-000000000000}"/>
    <dataValidation imeMode="disabled" allowBlank="1" showInputMessage="1" showErrorMessage="1" sqref="AR5:AS5 AM5:AN5 S6:T6 V6:Y6 AH5:AI5" xr:uid="{00000000-0002-0000-0300-000001000000}"/>
    <dataValidation type="list" imeMode="disabled" allowBlank="1" showInputMessage="1" showErrorMessage="1" sqref="A10:A15" xr:uid="{00000000-0002-0000-0300-000002000000}">
      <formula1>"○"</formula1>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D11:AU11" xr:uid="{00000000-0002-0000-03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00000000-0002-0000-0300-000005000000}">
      <formula1>92</formula1>
      <formula2>45747</formula2>
    </dataValidation>
    <dataValidation type="list" allowBlank="1" showInputMessage="1" showErrorMessage="1" sqref="Y23 Y19 Y26" xr:uid="{709C18D7-7A73-4C9B-9408-7D3C27BC59B9}">
      <formula1>"6,5,4,3,2,1"</formula1>
    </dataValidation>
    <dataValidation type="list" allowBlank="1" showInputMessage="1" showErrorMessage="1" sqref="N5:AE5" xr:uid="{924FF4AD-812E-4499-B223-53A261B96BB8}">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rintOptions horizontalCentered="1"/>
  <pageMargins left="0.6692913385826772" right="0.39370078740157483" top="0.82677165354330717" bottom="0.15748031496062992" header="0.6692913385826772" footer="0.31496062992125984"/>
  <pageSetup paperSize="9" scale="8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14D1-47FD-41B5-8181-696098336C6B}">
  <dimension ref="A1:AV29"/>
  <sheetViews>
    <sheetView view="pageBreakPreview" zoomScale="115" zoomScaleNormal="100" zoomScaleSheetLayoutView="115"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ht="14.25" thickBo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v>43831</v>
      </c>
      <c r="AL4" s="360"/>
      <c r="AM4" s="360"/>
      <c r="AN4" s="360"/>
      <c r="AO4" s="360"/>
      <c r="AP4" s="361"/>
      <c r="AQ4" s="361"/>
      <c r="AR4" s="361"/>
      <c r="AS4" s="361"/>
      <c r="AT4" s="361"/>
      <c r="AU4" s="362"/>
    </row>
    <row r="5" spans="1:48" ht="42" customHeight="1" x14ac:dyDescent="0.15">
      <c r="A5" s="368"/>
      <c r="B5" s="369"/>
      <c r="C5" s="370"/>
      <c r="D5" s="93" t="s">
        <v>4</v>
      </c>
      <c r="E5" s="184"/>
      <c r="F5" s="184"/>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92"/>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row>
    <row r="9" spans="1:48" ht="29.25" customHeight="1" thickBot="1" x14ac:dyDescent="0.2">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thickBot="1" x14ac:dyDescent="0.2">
      <c r="A10" s="318"/>
      <c r="B10" s="383"/>
      <c r="C10" s="384"/>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thickBot="1" x14ac:dyDescent="0.2">
      <c r="A11" s="318"/>
      <c r="B11" s="383"/>
      <c r="C11" s="384"/>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x14ac:dyDescent="0.2">
      <c r="A12" s="318"/>
      <c r="B12" s="383"/>
      <c r="C12" s="384"/>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x14ac:dyDescent="0.2">
      <c r="A13" s="318"/>
      <c r="B13" s="383"/>
      <c r="C13" s="384"/>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x14ac:dyDescent="0.2">
      <c r="A14" s="318"/>
      <c r="B14" s="383"/>
      <c r="C14" s="384"/>
      <c r="D14" s="324" t="s">
        <v>218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x14ac:dyDescent="0.2">
      <c r="A15" s="318"/>
      <c r="B15" s="383"/>
      <c r="C15" s="384"/>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184"/>
      <c r="AO19" s="184"/>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184"/>
      <c r="O21" s="184"/>
      <c r="P21" s="184"/>
      <c r="Q21" s="184"/>
      <c r="R21" s="184"/>
      <c r="S21" s="184"/>
      <c r="T21" s="184"/>
      <c r="U21" s="184"/>
      <c r="V21" s="184"/>
      <c r="W21" s="184"/>
      <c r="X21" s="184"/>
      <c r="Y21" s="185"/>
      <c r="Z21" s="185"/>
      <c r="AA21" s="185"/>
      <c r="AB21" s="185"/>
      <c r="AC21" s="185"/>
      <c r="AD21" s="185"/>
      <c r="AE21" s="185"/>
      <c r="AF21" s="185"/>
      <c r="AG21" s="185"/>
      <c r="AH21" s="185"/>
      <c r="AI21" s="185"/>
      <c r="AJ21" s="185"/>
      <c r="AK21" s="185"/>
      <c r="AL21" s="185"/>
      <c r="AM21" s="184"/>
      <c r="AN21" s="184"/>
      <c r="AO21" s="184"/>
      <c r="AP21" s="184"/>
      <c r="AQ21" s="184"/>
      <c r="AR21" s="184"/>
      <c r="AS21" s="184"/>
      <c r="AT21" s="184"/>
      <c r="AU21" s="184"/>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55">
        <v>3400</v>
      </c>
      <c r="L23" s="355"/>
      <c r="M23" s="355"/>
      <c r="N23" s="355"/>
      <c r="O23" s="356"/>
      <c r="P23" s="349" t="s">
        <v>132</v>
      </c>
      <c r="Q23" s="357"/>
      <c r="R23" s="347">
        <f>IF(AM5="",0,A23*K23)</f>
        <v>0</v>
      </c>
      <c r="S23" s="347"/>
      <c r="T23" s="347"/>
      <c r="U23" s="347"/>
      <c r="V23" s="348"/>
      <c r="W23" s="349" t="s">
        <v>132</v>
      </c>
      <c r="X23" s="357"/>
      <c r="Y23" s="358"/>
      <c r="Z23" s="359"/>
      <c r="AA23" s="359"/>
      <c r="AB23" s="359"/>
      <c r="AC23" s="359"/>
      <c r="AD23" s="359"/>
      <c r="AE23" s="113" t="s">
        <v>75</v>
      </c>
      <c r="AF23" s="347">
        <f>R23*Y23/6</f>
        <v>0</v>
      </c>
      <c r="AG23" s="347"/>
      <c r="AH23" s="347"/>
      <c r="AI23" s="347"/>
      <c r="AJ23" s="348"/>
      <c r="AK23" s="349" t="s">
        <v>132</v>
      </c>
      <c r="AL23" s="350"/>
      <c r="AM23" s="111"/>
      <c r="AN23" s="184"/>
      <c r="AO23" s="184"/>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55">
        <v>1700</v>
      </c>
      <c r="L26" s="355"/>
      <c r="M26" s="355"/>
      <c r="N26" s="355"/>
      <c r="O26" s="356"/>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184"/>
      <c r="AO26" s="184"/>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F22:AL22"/>
    <mergeCell ref="AP23:AQ23"/>
    <mergeCell ref="AF23:AJ23"/>
    <mergeCell ref="AK23:AL23"/>
    <mergeCell ref="Y23:AD23"/>
    <mergeCell ref="Y25:AE25"/>
    <mergeCell ref="AF25:AL25"/>
    <mergeCell ref="AJ29:AS29"/>
    <mergeCell ref="AT29:AU29"/>
    <mergeCell ref="AK26:AL26"/>
    <mergeCell ref="AP26:AQ26"/>
    <mergeCell ref="AJ28:AU28"/>
    <mergeCell ref="Y26:AD26"/>
    <mergeCell ref="AF26:AJ26"/>
    <mergeCell ref="AF5:AG5"/>
    <mergeCell ref="A3:C7"/>
    <mergeCell ref="N3:R3"/>
    <mergeCell ref="N4:AE4"/>
    <mergeCell ref="AF4:AJ4"/>
    <mergeCell ref="S6:T6"/>
    <mergeCell ref="V6:X6"/>
    <mergeCell ref="AF6:AU6"/>
    <mergeCell ref="N7:AU7"/>
    <mergeCell ref="AK5:AL5"/>
    <mergeCell ref="AK4:AU4"/>
    <mergeCell ref="N5:AE5"/>
    <mergeCell ref="AH5:AI5"/>
    <mergeCell ref="AM5:AN5"/>
    <mergeCell ref="AP5:AQ5"/>
    <mergeCell ref="AR5:AS5"/>
    <mergeCell ref="AK19:AL19"/>
    <mergeCell ref="AP19:AQ19"/>
    <mergeCell ref="D15:AU15"/>
    <mergeCell ref="A18:J18"/>
    <mergeCell ref="K18:Q18"/>
    <mergeCell ref="R18:X18"/>
    <mergeCell ref="Y18:AE18"/>
    <mergeCell ref="AF18:AL18"/>
    <mergeCell ref="W19:X19"/>
    <mergeCell ref="D6:M7"/>
    <mergeCell ref="A14:C14"/>
    <mergeCell ref="D14:AU14"/>
    <mergeCell ref="A9:AU9"/>
    <mergeCell ref="A10:C10"/>
    <mergeCell ref="D10:AU10"/>
    <mergeCell ref="A11:C11"/>
    <mergeCell ref="D11:AU11"/>
    <mergeCell ref="A12:C12"/>
    <mergeCell ref="D12:AU12"/>
    <mergeCell ref="A13:C13"/>
    <mergeCell ref="D13:AU13"/>
    <mergeCell ref="AF19:AJ19"/>
    <mergeCell ref="A26:I26"/>
    <mergeCell ref="K26:O26"/>
    <mergeCell ref="P26:Q26"/>
    <mergeCell ref="R26:V26"/>
    <mergeCell ref="W26:X26"/>
    <mergeCell ref="A25:J25"/>
    <mergeCell ref="K25:Q25"/>
    <mergeCell ref="R25:X25"/>
    <mergeCell ref="P23:Q23"/>
    <mergeCell ref="R23:V23"/>
    <mergeCell ref="W23:X23"/>
    <mergeCell ref="A23:I23"/>
    <mergeCell ref="K23:O23"/>
    <mergeCell ref="A19:I19"/>
    <mergeCell ref="K19:O19"/>
    <mergeCell ref="A15:C15"/>
    <mergeCell ref="A22:J22"/>
    <mergeCell ref="K22:Q22"/>
    <mergeCell ref="R22:X22"/>
    <mergeCell ref="Y22:AE22"/>
    <mergeCell ref="P19:Q19"/>
    <mergeCell ref="R19:V19"/>
    <mergeCell ref="Y19:AD19"/>
  </mergeCells>
  <phoneticPr fontId="53"/>
  <conditionalFormatting sqref="A10:A15">
    <cfRule type="containsBlanks" dxfId="114" priority="12">
      <formula>LEN(TRIM(A10))=0</formula>
    </cfRule>
  </conditionalFormatting>
  <conditionalFormatting sqref="N3:R3">
    <cfRule type="containsBlanks" dxfId="113" priority="16">
      <formula>LEN(TRIM(N3))=0</formula>
    </cfRule>
  </conditionalFormatting>
  <conditionalFormatting sqref="N4:AE5">
    <cfRule type="containsBlanks" dxfId="112" priority="2">
      <formula>LEN(TRIM(N4))=0</formula>
    </cfRule>
  </conditionalFormatting>
  <conditionalFormatting sqref="S6:T6 V6:X6">
    <cfRule type="containsBlanks" dxfId="111" priority="13">
      <formula>LEN(TRIM(S6))=0</formula>
    </cfRule>
  </conditionalFormatting>
  <conditionalFormatting sqref="Y19">
    <cfRule type="containsBlanks" dxfId="110" priority="3">
      <formula>LEN(TRIM(Y19))=0</formula>
    </cfRule>
  </conditionalFormatting>
  <conditionalFormatting sqref="Y23">
    <cfRule type="containsBlanks" dxfId="109" priority="5">
      <formula>LEN(TRIM(Y23))=0</formula>
    </cfRule>
  </conditionalFormatting>
  <conditionalFormatting sqref="Y26">
    <cfRule type="containsBlanks" dxfId="108" priority="4">
      <formula>LEN(TRIM(Y26))=0</formula>
    </cfRule>
  </conditionalFormatting>
  <conditionalFormatting sqref="AH5:AI5">
    <cfRule type="containsBlanks" dxfId="107" priority="14">
      <formula>LEN(TRIM(AH5))=0</formula>
    </cfRule>
  </conditionalFormatting>
  <conditionalFormatting sqref="N7:AU7">
    <cfRule type="containsBlanks" dxfId="106" priority="8">
      <formula>LEN(TRIM(N7))=0</formula>
    </cfRule>
  </conditionalFormatting>
  <conditionalFormatting sqref="AM5:AN5">
    <cfRule type="containsBlanks" dxfId="105" priority="7">
      <formula>LEN(TRIM(AM5))=0</formula>
    </cfRule>
  </conditionalFormatting>
  <conditionalFormatting sqref="AR5:AS5">
    <cfRule type="containsBlanks" dxfId="104" priority="11">
      <formula>LEN(TRIM(AR5))=0</formula>
    </cfRule>
  </conditionalFormatting>
  <conditionalFormatting sqref="AK4">
    <cfRule type="containsBlanks" dxfId="103" priority="1">
      <formula>LEN(TRIM(AK4))=0</formula>
    </cfRule>
  </conditionalFormatting>
  <dataValidations count="8">
    <dataValidation imeMode="halfAlpha" allowBlank="1" showInputMessage="1" showErrorMessage="1" sqref="AT5 AO5 AJ5" xr:uid="{7DE93F93-6AD6-4250-95B0-9D6899ED4C80}"/>
    <dataValidation imeMode="disabled" allowBlank="1" showInputMessage="1" showErrorMessage="1" sqref="AR5:AS5 AM5:AN5 S6:T6 V6:Y6 AH5:AI5" xr:uid="{F4ABE762-BA33-41A9-B4D1-0030E4A2462D}"/>
    <dataValidation type="list" imeMode="disabled" allowBlank="1" showInputMessage="1" showErrorMessage="1" sqref="A10:A15" xr:uid="{DC21D6BE-B2B2-4DE9-A265-72F500838B95}">
      <formula1>"○"</formula1>
    </dataValidation>
    <dataValidation type="textLength" allowBlank="1" showErrorMessage="1" error="10桁で入力してください。" sqref="N3:R3" xr:uid="{DF330C1C-213C-4AFA-A794-45DE22EE0014}">
      <formula1>9</formula1>
      <formula2>10</formula2>
    </dataValidation>
    <dataValidation type="list" allowBlank="1" showInputMessage="1" showErrorMessage="1" sqref="D11:AU11" xr:uid="{94C431AB-FF8D-4673-877E-6A931AA960EF}">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989D3F66-2CC5-4846-B259-0DE1C2563452}">
      <formula1>92</formula1>
      <formula2>45747</formula2>
    </dataValidation>
    <dataValidation type="list" allowBlank="1" showInputMessage="1" showErrorMessage="1" sqref="Y23 Y19 Y26" xr:uid="{31760D0B-4CB9-4438-93F7-20C17193D258}">
      <formula1>"6,5,4,3,2,1"</formula1>
    </dataValidation>
    <dataValidation type="list" allowBlank="1" showInputMessage="1" showErrorMessage="1" sqref="N5:AE5" xr:uid="{AD081FC3-1E7B-4AA2-8764-D9CB2984022E}">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rintOptions horizontalCentered="1"/>
  <pageMargins left="0.6692913385826772" right="0.39370078740157483" top="0.82677165354330717" bottom="0.15748031496062992" header="0.6692913385826772" footer="0.31496062992125984"/>
  <pageSetup paperSize="9" scale="8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29"/>
  <sheetViews>
    <sheetView view="pageBreakPreview" zoomScale="115" zoomScaleNormal="100" zoomScaleSheetLayoutView="115"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x14ac:dyDescent="0.15">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61"/>
      <c r="AQ4" s="361"/>
      <c r="AR4" s="361"/>
      <c r="AS4" s="361"/>
      <c r="AT4" s="361"/>
      <c r="AU4" s="362"/>
    </row>
    <row r="5" spans="1:48" ht="42" customHeight="1" x14ac:dyDescent="0.15">
      <c r="A5" s="368"/>
      <c r="B5" s="369"/>
      <c r="C5" s="370"/>
      <c r="D5" s="93" t="s">
        <v>4</v>
      </c>
      <c r="E5" s="96"/>
      <c r="F5" s="96"/>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92"/>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x14ac:dyDescent="0.15">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x14ac:dyDescent="0.15">
      <c r="A8" s="89"/>
      <c r="B8" s="89"/>
      <c r="C8" s="89"/>
      <c r="D8" s="89"/>
      <c r="E8" s="89"/>
      <c r="F8" s="89"/>
      <c r="G8" s="89"/>
      <c r="H8" s="89"/>
      <c r="I8" s="89"/>
      <c r="J8" s="89"/>
      <c r="K8" s="102"/>
      <c r="L8" s="104"/>
      <c r="M8" s="99"/>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8" ht="29.25" customHeight="1" x14ac:dyDescent="0.15">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x14ac:dyDescent="0.15">
      <c r="A10" s="318"/>
      <c r="B10" s="383"/>
      <c r="C10" s="384"/>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x14ac:dyDescent="0.15">
      <c r="A11" s="318"/>
      <c r="B11" s="383"/>
      <c r="C11" s="384"/>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x14ac:dyDescent="0.15">
      <c r="A12" s="318"/>
      <c r="B12" s="383"/>
      <c r="C12" s="384"/>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x14ac:dyDescent="0.15">
      <c r="A13" s="318"/>
      <c r="B13" s="383"/>
      <c r="C13" s="384"/>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x14ac:dyDescent="0.15">
      <c r="A14" s="318"/>
      <c r="B14" s="383"/>
      <c r="C14" s="384"/>
      <c r="D14" s="324" t="s">
        <v>217</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x14ac:dyDescent="0.15">
      <c r="A15" s="318"/>
      <c r="B15" s="383"/>
      <c r="C15" s="384"/>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96"/>
      <c r="AO19" s="96"/>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96"/>
      <c r="O21" s="96"/>
      <c r="P21" s="96"/>
      <c r="Q21" s="96"/>
      <c r="R21" s="96"/>
      <c r="S21" s="96"/>
      <c r="T21" s="96"/>
      <c r="U21" s="96"/>
      <c r="V21" s="96"/>
      <c r="W21" s="96"/>
      <c r="X21" s="96"/>
      <c r="Y21" s="185"/>
      <c r="Z21" s="185"/>
      <c r="AA21" s="185"/>
      <c r="AB21" s="185"/>
      <c r="AC21" s="185"/>
      <c r="AD21" s="185"/>
      <c r="AE21" s="185"/>
      <c r="AF21" s="185"/>
      <c r="AG21" s="185"/>
      <c r="AH21" s="185"/>
      <c r="AI21" s="185"/>
      <c r="AJ21" s="185"/>
      <c r="AK21" s="185"/>
      <c r="AL21" s="185"/>
      <c r="AM21" s="96"/>
      <c r="AN21" s="96"/>
      <c r="AO21" s="96"/>
      <c r="AP21" s="96"/>
      <c r="AQ21" s="96"/>
      <c r="AR21" s="96"/>
      <c r="AS21" s="96"/>
      <c r="AT21" s="96"/>
      <c r="AU21" s="96"/>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96"/>
      <c r="AO23" s="96"/>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58"/>
      <c r="Z26" s="359"/>
      <c r="AA26" s="359"/>
      <c r="AB26" s="359"/>
      <c r="AC26" s="359"/>
      <c r="AD26" s="359"/>
      <c r="AE26" s="113" t="s">
        <v>75</v>
      </c>
      <c r="AF26" s="347">
        <f>R26*Y26/6</f>
        <v>0</v>
      </c>
      <c r="AG26" s="347"/>
      <c r="AH26" s="347"/>
      <c r="AI26" s="347"/>
      <c r="AJ26" s="348"/>
      <c r="AK26" s="349" t="s">
        <v>132</v>
      </c>
      <c r="AL26" s="350"/>
      <c r="AM26" s="111"/>
      <c r="AN26" s="96"/>
      <c r="AO26" s="96"/>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K4:AU4"/>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D14:AU14"/>
    <mergeCell ref="A15:C15"/>
    <mergeCell ref="D15:AU15"/>
    <mergeCell ref="A18:J18"/>
    <mergeCell ref="K18:Q18"/>
    <mergeCell ref="R18:X18"/>
    <mergeCell ref="Y18:AE18"/>
    <mergeCell ref="AF18:AL18"/>
    <mergeCell ref="AR5:AS5"/>
    <mergeCell ref="S6:T6"/>
    <mergeCell ref="V6:X6"/>
    <mergeCell ref="AF6:AU6"/>
    <mergeCell ref="N5:AE5"/>
    <mergeCell ref="AF5:AG5"/>
    <mergeCell ref="AH5:AI5"/>
    <mergeCell ref="AK5:AL5"/>
    <mergeCell ref="AM5:AN5"/>
    <mergeCell ref="Y26:AD26"/>
    <mergeCell ref="N3:R3"/>
    <mergeCell ref="N4:AE4"/>
    <mergeCell ref="AF4:AJ4"/>
    <mergeCell ref="N7:AU7"/>
    <mergeCell ref="A9:AU9"/>
    <mergeCell ref="A10:C10"/>
    <mergeCell ref="D10:AU10"/>
    <mergeCell ref="A11:C11"/>
    <mergeCell ref="D11:AU11"/>
    <mergeCell ref="A12:C12"/>
    <mergeCell ref="D12:AU12"/>
    <mergeCell ref="A13:C13"/>
    <mergeCell ref="D13:AU13"/>
    <mergeCell ref="A14:C14"/>
    <mergeCell ref="AP5:AQ5"/>
  </mergeCells>
  <phoneticPr fontId="3" type="Hiragana"/>
  <conditionalFormatting sqref="A10:A15">
    <cfRule type="containsBlanks" dxfId="102" priority="20">
      <formula>LEN(TRIM(A10))=0</formula>
    </cfRule>
  </conditionalFormatting>
  <conditionalFormatting sqref="N3:R3">
    <cfRule type="containsBlanks" dxfId="101" priority="25">
      <formula>LEN(TRIM(N3))=0</formula>
    </cfRule>
  </conditionalFormatting>
  <conditionalFormatting sqref="N4:AE5">
    <cfRule type="containsBlanks" dxfId="100" priority="1">
      <formula>LEN(TRIM(N4))=0</formula>
    </cfRule>
  </conditionalFormatting>
  <conditionalFormatting sqref="N7:AU7">
    <cfRule type="containsBlanks" dxfId="99" priority="15">
      <formula>LEN(TRIM(N7))=0</formula>
    </cfRule>
  </conditionalFormatting>
  <conditionalFormatting sqref="S6:T6 V6:X6">
    <cfRule type="containsBlanks" dxfId="98" priority="21">
      <formula>LEN(TRIM(S6))=0</formula>
    </cfRule>
  </conditionalFormatting>
  <conditionalFormatting sqref="Y19">
    <cfRule type="containsBlanks" dxfId="97" priority="2">
      <formula>LEN(TRIM(Y19))=0</formula>
    </cfRule>
  </conditionalFormatting>
  <conditionalFormatting sqref="Y23">
    <cfRule type="containsBlanks" dxfId="96" priority="4">
      <formula>LEN(TRIM(Y23))=0</formula>
    </cfRule>
  </conditionalFormatting>
  <conditionalFormatting sqref="Y26">
    <cfRule type="containsBlanks" dxfId="95" priority="3">
      <formula>LEN(TRIM(Y26))=0</formula>
    </cfRule>
  </conditionalFormatting>
  <conditionalFormatting sqref="AH5:AI5">
    <cfRule type="containsBlanks" dxfId="94" priority="22">
      <formula>LEN(TRIM(AH5))=0</formula>
    </cfRule>
  </conditionalFormatting>
  <conditionalFormatting sqref="AK4">
    <cfRule type="containsBlanks" dxfId="93" priority="5">
      <formula>LEN(TRIM(AK4))=0</formula>
    </cfRule>
  </conditionalFormatting>
  <conditionalFormatting sqref="AM5:AN5">
    <cfRule type="containsBlanks" dxfId="92" priority="14">
      <formula>LEN(TRIM(AM5))=0</formula>
    </cfRule>
  </conditionalFormatting>
  <conditionalFormatting sqref="AR5:AS5">
    <cfRule type="containsBlanks" dxfId="91" priority="19">
      <formula>LEN(TRIM(AR5))=0</formula>
    </cfRule>
  </conditionalFormatting>
  <dataValidations count="8">
    <dataValidation imeMode="halfAlpha" allowBlank="1" showInputMessage="1" showErrorMessage="1" sqref="AT5 AO5 AJ5" xr:uid="{00000000-0002-0000-0500-000000000000}"/>
    <dataValidation imeMode="disabled" allowBlank="1" showInputMessage="1" showErrorMessage="1" sqref="AR5:AS5 AM5:AN5 S6:T6 V6:Y6 AH5:AI5" xr:uid="{00000000-0002-0000-0500-000001000000}"/>
    <dataValidation type="list" imeMode="disabled" allowBlank="1" showInputMessage="1" showErrorMessage="1" sqref="A10:A15" xr:uid="{00000000-0002-0000-0500-000002000000}">
      <formula1>"○"</formula1>
    </dataValidation>
    <dataValidation type="textLength" allowBlank="1" showErrorMessage="1" error="10桁で入力してください。" sqref="N3:R3" xr:uid="{00000000-0002-0000-0500-000003000000}">
      <formula1>9</formula1>
      <formula2>10</formula2>
    </dataValidation>
    <dataValidation type="list" allowBlank="1" showInputMessage="1" showErrorMessage="1" sqref="D11:AU11" xr:uid="{00000000-0002-0000-05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63FB4FBD-41F5-4FD4-8737-0A56700FE74F}">
      <formula1>92</formula1>
      <formula2>45747</formula2>
    </dataValidation>
    <dataValidation type="list" allowBlank="1" showInputMessage="1" showErrorMessage="1" sqref="Y23 Y19 Y26" xr:uid="{9B9B6049-35D1-4ECE-B273-F6DB4CC0AF0B}">
      <formula1>"6,5,4,3,2,1"</formula1>
    </dataValidation>
    <dataValidation type="list" allowBlank="1" showInputMessage="1" showErrorMessage="1" sqref="N5:AE5" xr:uid="{370DE623-9658-45BF-9742-6C98137C579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rintOptions horizontalCentered="1"/>
  <pageMargins left="0.6692913385826772" right="0.39370078740157483" top="0.82677165354330717" bottom="0.15748031496062992" header="0.6692913385826772" footer="0.31496062992125984"/>
  <pageSetup paperSize="9" scale="8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29"/>
  <sheetViews>
    <sheetView zoomScaleSheetLayoutView="100" workbookViewId="0">
      <selection activeCell="D15" sqref="D15:AU15"/>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x14ac:dyDescent="0.15">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61"/>
      <c r="AQ4" s="361"/>
      <c r="AR4" s="361"/>
      <c r="AS4" s="361"/>
      <c r="AT4" s="361"/>
      <c r="AU4" s="362"/>
    </row>
    <row r="5" spans="1:48" ht="42" customHeight="1" x14ac:dyDescent="0.15">
      <c r="A5" s="368"/>
      <c r="B5" s="369"/>
      <c r="C5" s="370"/>
      <c r="D5" s="93" t="s">
        <v>4</v>
      </c>
      <c r="E5" s="96"/>
      <c r="F5" s="96"/>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92"/>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8" ht="29.25" customHeight="1" x14ac:dyDescent="0.15">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x14ac:dyDescent="0.15">
      <c r="A10" s="390"/>
      <c r="B10" s="391"/>
      <c r="C10" s="392"/>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x14ac:dyDescent="0.15">
      <c r="A11" s="390"/>
      <c r="B11" s="391"/>
      <c r="C11" s="392"/>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x14ac:dyDescent="0.15">
      <c r="A12" s="390"/>
      <c r="B12" s="391"/>
      <c r="C12" s="392"/>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x14ac:dyDescent="0.15">
      <c r="A13" s="390"/>
      <c r="B13" s="391"/>
      <c r="C13" s="392"/>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x14ac:dyDescent="0.15">
      <c r="A14" s="390"/>
      <c r="B14" s="391"/>
      <c r="C14" s="392"/>
      <c r="D14" s="324" t="s">
        <v>217</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x14ac:dyDescent="0.15">
      <c r="A15" s="390"/>
      <c r="B15" s="391"/>
      <c r="C15" s="392"/>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96"/>
      <c r="AO19" s="96"/>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96"/>
      <c r="O21" s="96"/>
      <c r="P21" s="96"/>
      <c r="Q21" s="96"/>
      <c r="R21" s="96"/>
      <c r="S21" s="96"/>
      <c r="T21" s="96"/>
      <c r="U21" s="96"/>
      <c r="V21" s="96"/>
      <c r="W21" s="96"/>
      <c r="X21" s="96"/>
      <c r="Y21" s="185"/>
      <c r="Z21" s="185"/>
      <c r="AA21" s="185"/>
      <c r="AB21" s="185"/>
      <c r="AC21" s="185"/>
      <c r="AD21" s="185"/>
      <c r="AE21" s="185"/>
      <c r="AF21" s="185"/>
      <c r="AG21" s="185"/>
      <c r="AH21" s="185"/>
      <c r="AI21" s="185"/>
      <c r="AJ21" s="185"/>
      <c r="AK21" s="185"/>
      <c r="AL21" s="185"/>
      <c r="AM21" s="96"/>
      <c r="AN21" s="96"/>
      <c r="AO21" s="96"/>
      <c r="AP21" s="96"/>
      <c r="AQ21" s="96"/>
      <c r="AR21" s="96"/>
      <c r="AS21" s="96"/>
      <c r="AT21" s="96"/>
      <c r="AU21" s="96"/>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96"/>
      <c r="AO23" s="96"/>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96"/>
      <c r="AO26" s="96"/>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K4:AU4"/>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D14:AU14"/>
    <mergeCell ref="A15:C15"/>
    <mergeCell ref="D15:AU15"/>
    <mergeCell ref="A18:J18"/>
    <mergeCell ref="K18:Q18"/>
    <mergeCell ref="R18:X18"/>
    <mergeCell ref="Y18:AE18"/>
    <mergeCell ref="AF18:AL18"/>
    <mergeCell ref="AR5:AS5"/>
    <mergeCell ref="S6:T6"/>
    <mergeCell ref="V6:X6"/>
    <mergeCell ref="AF6:AU6"/>
    <mergeCell ref="N5:AE5"/>
    <mergeCell ref="AF5:AG5"/>
    <mergeCell ref="AH5:AI5"/>
    <mergeCell ref="AK5:AL5"/>
    <mergeCell ref="AM5:AN5"/>
    <mergeCell ref="Y26:AD26"/>
    <mergeCell ref="N3:R3"/>
    <mergeCell ref="N4:AE4"/>
    <mergeCell ref="AF4:AJ4"/>
    <mergeCell ref="N7:AU7"/>
    <mergeCell ref="A9:AU9"/>
    <mergeCell ref="A10:C10"/>
    <mergeCell ref="D10:AU10"/>
    <mergeCell ref="A11:C11"/>
    <mergeCell ref="D11:AU11"/>
    <mergeCell ref="A12:C12"/>
    <mergeCell ref="D12:AU12"/>
    <mergeCell ref="A13:C13"/>
    <mergeCell ref="D13:AU13"/>
    <mergeCell ref="A14:C14"/>
    <mergeCell ref="AP5:AQ5"/>
  </mergeCells>
  <phoneticPr fontId="3" type="Hiragana"/>
  <conditionalFormatting sqref="A10:A15">
    <cfRule type="containsBlanks" dxfId="90" priority="24">
      <formula>LEN(TRIM(A10))=0</formula>
    </cfRule>
  </conditionalFormatting>
  <conditionalFormatting sqref="N3:R3">
    <cfRule type="containsBlanks" dxfId="89" priority="29">
      <formula>LEN(TRIM(N3))=0</formula>
    </cfRule>
  </conditionalFormatting>
  <conditionalFormatting sqref="N4:AE5">
    <cfRule type="containsBlanks" dxfId="88" priority="4">
      <formula>LEN(TRIM(N4))=0</formula>
    </cfRule>
  </conditionalFormatting>
  <conditionalFormatting sqref="N7:AU7">
    <cfRule type="containsBlanks" dxfId="87" priority="1">
      <formula>LEN(TRIM(N7))=0</formula>
    </cfRule>
  </conditionalFormatting>
  <conditionalFormatting sqref="S6:T6 V6:X6">
    <cfRule type="containsBlanks" dxfId="86" priority="2">
      <formula>LEN(TRIM(S6))=0</formula>
    </cfRule>
  </conditionalFormatting>
  <conditionalFormatting sqref="Y19">
    <cfRule type="containsBlanks" dxfId="85" priority="6">
      <formula>LEN(TRIM(Y19))=0</formula>
    </cfRule>
  </conditionalFormatting>
  <conditionalFormatting sqref="Y23">
    <cfRule type="containsBlanks" dxfId="84" priority="8">
      <formula>LEN(TRIM(Y23))=0</formula>
    </cfRule>
  </conditionalFormatting>
  <conditionalFormatting sqref="Y26">
    <cfRule type="containsBlanks" dxfId="83" priority="7">
      <formula>LEN(TRIM(Y26))=0</formula>
    </cfRule>
  </conditionalFormatting>
  <conditionalFormatting sqref="AH5:AI5">
    <cfRule type="containsBlanks" dxfId="82" priority="26">
      <formula>LEN(TRIM(AH5))=0</formula>
    </cfRule>
  </conditionalFormatting>
  <conditionalFormatting sqref="AK4">
    <cfRule type="containsBlanks" dxfId="81" priority="3">
      <formula>LEN(TRIM(AK4))=0</formula>
    </cfRule>
  </conditionalFormatting>
  <conditionalFormatting sqref="AM5:AN5">
    <cfRule type="containsBlanks" dxfId="80" priority="18">
      <formula>LEN(TRIM(AM5))=0</formula>
    </cfRule>
  </conditionalFormatting>
  <conditionalFormatting sqref="AR5:AS5">
    <cfRule type="containsBlanks" dxfId="79" priority="23">
      <formula>LEN(TRIM(AR5))=0</formula>
    </cfRule>
  </conditionalFormatting>
  <dataValidations count="8">
    <dataValidation imeMode="halfAlpha" allowBlank="1" showInputMessage="1" showErrorMessage="1" sqref="AT5 AO5 AJ5" xr:uid="{00000000-0002-0000-0600-000000000000}"/>
    <dataValidation imeMode="disabled" allowBlank="1" showInputMessage="1" showErrorMessage="1" sqref="AR5:AS5 AM5:AN5 AH5:AI5 S6:T6 V6:Y6" xr:uid="{00000000-0002-0000-0600-000001000000}"/>
    <dataValidation type="list" imeMode="disabled" allowBlank="1" showInputMessage="1" showErrorMessage="1" sqref="A10:A15" xr:uid="{00000000-0002-0000-0600-000002000000}">
      <formula1>"○"</formula1>
    </dataValidation>
    <dataValidation type="textLength" allowBlank="1" showErrorMessage="1" error="10桁で入力してください。" sqref="N3:R3" xr:uid="{00000000-0002-0000-0600-000003000000}">
      <formula1>9</formula1>
      <formula2>10</formula2>
    </dataValidation>
    <dataValidation type="list" allowBlank="1" showInputMessage="1" showErrorMessage="1" sqref="D11:AU11" xr:uid="{00000000-0002-0000-06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81AD691B-4BA5-45B3-9793-0439B6BE29A7}">
      <formula1>92</formula1>
      <formula2>45747</formula2>
    </dataValidation>
    <dataValidation type="list" allowBlank="1" showInputMessage="1" showErrorMessage="1" sqref="Y23 Y19 Y26" xr:uid="{0E55C539-2C4A-4DAA-810F-68474EA12780}">
      <formula1>"6,5,4,3,2,1"</formula1>
    </dataValidation>
    <dataValidation type="list" allowBlank="1" showInputMessage="1" showErrorMessage="1" sqref="N5:AE5" xr:uid="{FF50E248-299F-4285-9738-D3E667F6DE52}">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E66B9-3587-4F98-BE41-EB46B0330602}">
  <sheetPr>
    <pageSetUpPr fitToPage="1"/>
  </sheetPr>
  <dimension ref="A1:AV29"/>
  <sheetViews>
    <sheetView zoomScaleSheetLayoutView="100" workbookViewId="0">
      <selection activeCell="D14" sqref="D14:AU14"/>
    </sheetView>
  </sheetViews>
  <sheetFormatPr defaultRowHeight="13.5" x14ac:dyDescent="0.15"/>
  <cols>
    <col min="1" max="47" width="2.125" customWidth="1"/>
    <col min="52" max="52" width="48.625" bestFit="1" customWidth="1"/>
  </cols>
  <sheetData>
    <row r="1" spans="1:48" x14ac:dyDescent="0.15">
      <c r="A1" s="87" t="s">
        <v>69</v>
      </c>
      <c r="B1" s="87"/>
      <c r="C1" s="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8" ht="14.25" thickBo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1:48" ht="42" customHeight="1" x14ac:dyDescent="0.15">
      <c r="A3" s="365" t="s">
        <v>0</v>
      </c>
      <c r="B3" s="366"/>
      <c r="C3" s="367"/>
      <c r="D3" s="91" t="s">
        <v>145</v>
      </c>
      <c r="E3" s="94"/>
      <c r="F3" s="94"/>
      <c r="G3" s="97"/>
      <c r="H3" s="97"/>
      <c r="I3" s="97"/>
      <c r="J3" s="97"/>
      <c r="K3" s="97"/>
      <c r="L3" s="97"/>
      <c r="M3" s="106"/>
      <c r="N3" s="304"/>
      <c r="O3" s="385"/>
      <c r="P3" s="385"/>
      <c r="Q3" s="385"/>
      <c r="R3" s="386"/>
      <c r="S3" s="112"/>
      <c r="T3" s="112"/>
      <c r="U3" s="112"/>
      <c r="V3" s="112"/>
      <c r="W3" s="112"/>
      <c r="X3" s="112"/>
      <c r="Y3" s="112"/>
      <c r="Z3" s="112"/>
      <c r="AA3" s="112"/>
      <c r="AB3" s="112"/>
      <c r="AC3" s="112"/>
      <c r="AD3" s="112"/>
      <c r="AE3" s="112"/>
      <c r="AF3" s="112"/>
      <c r="AG3" s="112"/>
      <c r="AH3" s="112"/>
      <c r="AI3" s="112"/>
      <c r="AJ3" s="114"/>
      <c r="AK3" s="114"/>
      <c r="AL3" s="114"/>
      <c r="AM3" s="114"/>
      <c r="AN3" s="114"/>
      <c r="AO3" s="114"/>
      <c r="AP3" s="114"/>
      <c r="AQ3" s="114"/>
      <c r="AR3" s="114"/>
      <c r="AS3" s="114"/>
      <c r="AT3" s="114"/>
      <c r="AU3" s="119"/>
    </row>
    <row r="4" spans="1:48" ht="42" customHeight="1" x14ac:dyDescent="0.15">
      <c r="A4" s="368"/>
      <c r="B4" s="369"/>
      <c r="C4" s="370"/>
      <c r="D4" s="92" t="s">
        <v>35</v>
      </c>
      <c r="E4" s="95"/>
      <c r="F4" s="95"/>
      <c r="G4" s="98"/>
      <c r="H4" s="98"/>
      <c r="I4" s="98"/>
      <c r="J4" s="98"/>
      <c r="K4" s="98"/>
      <c r="L4" s="98"/>
      <c r="M4" s="107"/>
      <c r="N4" s="307"/>
      <c r="O4" s="387"/>
      <c r="P4" s="387"/>
      <c r="Q4" s="387"/>
      <c r="R4" s="387"/>
      <c r="S4" s="387"/>
      <c r="T4" s="387"/>
      <c r="U4" s="387"/>
      <c r="V4" s="387"/>
      <c r="W4" s="387"/>
      <c r="X4" s="387"/>
      <c r="Y4" s="387"/>
      <c r="Z4" s="387"/>
      <c r="AA4" s="387"/>
      <c r="AB4" s="387"/>
      <c r="AC4" s="387"/>
      <c r="AD4" s="387"/>
      <c r="AE4" s="387"/>
      <c r="AF4" s="309" t="s">
        <v>58</v>
      </c>
      <c r="AG4" s="310"/>
      <c r="AH4" s="310"/>
      <c r="AI4" s="310"/>
      <c r="AJ4" s="310"/>
      <c r="AK4" s="360"/>
      <c r="AL4" s="360"/>
      <c r="AM4" s="360"/>
      <c r="AN4" s="360"/>
      <c r="AO4" s="360"/>
      <c r="AP4" s="393"/>
      <c r="AQ4" s="393"/>
      <c r="AR4" s="393"/>
      <c r="AS4" s="393"/>
      <c r="AT4" s="393"/>
      <c r="AU4" s="394"/>
    </row>
    <row r="5" spans="1:48" ht="42" customHeight="1" x14ac:dyDescent="0.15">
      <c r="A5" s="368"/>
      <c r="B5" s="369"/>
      <c r="C5" s="370"/>
      <c r="D5" s="93" t="s">
        <v>4</v>
      </c>
      <c r="E5" s="187"/>
      <c r="F5" s="187"/>
      <c r="G5" s="99"/>
      <c r="H5" s="99"/>
      <c r="I5" s="99"/>
      <c r="J5" s="99"/>
      <c r="K5" s="99"/>
      <c r="L5" s="99"/>
      <c r="M5" s="108"/>
      <c r="N5" s="333"/>
      <c r="O5" s="334"/>
      <c r="P5" s="334"/>
      <c r="Q5" s="334"/>
      <c r="R5" s="334"/>
      <c r="S5" s="334"/>
      <c r="T5" s="334"/>
      <c r="U5" s="334"/>
      <c r="V5" s="334"/>
      <c r="W5" s="334"/>
      <c r="X5" s="334"/>
      <c r="Y5" s="334"/>
      <c r="Z5" s="334"/>
      <c r="AA5" s="334"/>
      <c r="AB5" s="334"/>
      <c r="AC5" s="334"/>
      <c r="AD5" s="334"/>
      <c r="AE5" s="335"/>
      <c r="AF5" s="336" t="s">
        <v>97</v>
      </c>
      <c r="AG5" s="327"/>
      <c r="AH5" s="328"/>
      <c r="AI5" s="328"/>
      <c r="AJ5" s="115" t="s">
        <v>52</v>
      </c>
      <c r="AK5" s="336" t="s">
        <v>73</v>
      </c>
      <c r="AL5" s="327"/>
      <c r="AM5" s="328"/>
      <c r="AN5" s="328"/>
      <c r="AO5" s="118" t="s">
        <v>52</v>
      </c>
      <c r="AP5" s="326" t="s">
        <v>45</v>
      </c>
      <c r="AQ5" s="327"/>
      <c r="AR5" s="328"/>
      <c r="AS5" s="328"/>
      <c r="AT5" s="115" t="s">
        <v>52</v>
      </c>
      <c r="AU5" s="120"/>
      <c r="AV5" s="121"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8" ht="42" customHeight="1" x14ac:dyDescent="0.15">
      <c r="A6" s="368"/>
      <c r="B6" s="369"/>
      <c r="C6" s="370"/>
      <c r="D6" s="374" t="s">
        <v>46</v>
      </c>
      <c r="E6" s="375"/>
      <c r="F6" s="375"/>
      <c r="G6" s="375"/>
      <c r="H6" s="375"/>
      <c r="I6" s="375"/>
      <c r="J6" s="375"/>
      <c r="K6" s="375"/>
      <c r="L6" s="375"/>
      <c r="M6" s="376"/>
      <c r="N6" s="110" t="s">
        <v>8</v>
      </c>
      <c r="O6" s="110"/>
      <c r="P6" s="110"/>
      <c r="Q6" s="110"/>
      <c r="R6" s="110"/>
      <c r="S6" s="329"/>
      <c r="T6" s="329"/>
      <c r="U6" s="110" t="s">
        <v>6</v>
      </c>
      <c r="V6" s="329"/>
      <c r="W6" s="329"/>
      <c r="X6" s="329"/>
      <c r="Y6" s="186"/>
      <c r="Z6" s="110" t="s">
        <v>18</v>
      </c>
      <c r="AA6" s="110"/>
      <c r="AB6" s="110"/>
      <c r="AC6" s="110"/>
      <c r="AD6" s="110"/>
      <c r="AE6" s="110"/>
      <c r="AF6" s="331"/>
      <c r="AG6" s="331"/>
      <c r="AH6" s="331"/>
      <c r="AI6" s="331"/>
      <c r="AJ6" s="331"/>
      <c r="AK6" s="331"/>
      <c r="AL6" s="331"/>
      <c r="AM6" s="331"/>
      <c r="AN6" s="331"/>
      <c r="AO6" s="331"/>
      <c r="AP6" s="331"/>
      <c r="AQ6" s="331"/>
      <c r="AR6" s="331"/>
      <c r="AS6" s="331"/>
      <c r="AT6" s="331"/>
      <c r="AU6" s="332"/>
    </row>
    <row r="7" spans="1:48" ht="42" customHeight="1" thickBot="1" x14ac:dyDescent="0.2">
      <c r="A7" s="371"/>
      <c r="B7" s="372"/>
      <c r="C7" s="373"/>
      <c r="D7" s="377"/>
      <c r="E7" s="378"/>
      <c r="F7" s="378"/>
      <c r="G7" s="378"/>
      <c r="H7" s="378"/>
      <c r="I7" s="378"/>
      <c r="J7" s="378"/>
      <c r="K7" s="378"/>
      <c r="L7" s="378"/>
      <c r="M7" s="379"/>
      <c r="N7" s="311"/>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9"/>
    </row>
    <row r="8" spans="1:48" ht="14.25" thickBot="1" x14ac:dyDescent="0.2">
      <c r="A8" s="89"/>
      <c r="B8" s="89"/>
      <c r="C8" s="89"/>
      <c r="D8" s="89"/>
      <c r="E8" s="89"/>
      <c r="F8" s="89"/>
      <c r="G8" s="89"/>
      <c r="H8" s="89"/>
      <c r="I8" s="89"/>
      <c r="J8" s="89"/>
      <c r="K8" s="102"/>
      <c r="L8" s="104"/>
      <c r="M8" s="99"/>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row>
    <row r="9" spans="1:48" ht="29.25" customHeight="1" thickBot="1" x14ac:dyDescent="0.2">
      <c r="A9" s="314" t="s">
        <v>31</v>
      </c>
      <c r="B9" s="315"/>
      <c r="C9" s="315"/>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9.25" customHeight="1" thickBot="1" x14ac:dyDescent="0.2">
      <c r="A10" s="390"/>
      <c r="B10" s="391"/>
      <c r="C10" s="392"/>
      <c r="D10" s="321" t="s">
        <v>214</v>
      </c>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2"/>
    </row>
    <row r="11" spans="1:48" ht="29.25" customHeight="1" thickBot="1" x14ac:dyDescent="0.2">
      <c r="A11" s="390"/>
      <c r="B11" s="391"/>
      <c r="C11" s="392"/>
      <c r="D11" s="324" t="s">
        <v>215</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x14ac:dyDescent="0.2">
      <c r="A12" s="390"/>
      <c r="B12" s="391"/>
      <c r="C12" s="392"/>
      <c r="D12" s="324" t="s">
        <v>216</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x14ac:dyDescent="0.2">
      <c r="A13" s="390"/>
      <c r="B13" s="391"/>
      <c r="C13" s="392"/>
      <c r="D13" s="324" t="s">
        <v>32</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x14ac:dyDescent="0.2">
      <c r="A14" s="390"/>
      <c r="B14" s="391"/>
      <c r="C14" s="392"/>
      <c r="D14" s="324" t="s">
        <v>219</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x14ac:dyDescent="0.2">
      <c r="A15" s="390"/>
      <c r="B15" s="391"/>
      <c r="C15" s="392"/>
      <c r="D15" s="337" t="s">
        <v>126</v>
      </c>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7"/>
      <c r="AL15" s="337"/>
      <c r="AM15" s="337"/>
      <c r="AN15" s="337"/>
      <c r="AO15" s="337"/>
      <c r="AP15" s="338"/>
      <c r="AQ15" s="338"/>
      <c r="AR15" s="338"/>
      <c r="AS15" s="338"/>
      <c r="AT15" s="338"/>
      <c r="AU15" s="339"/>
    </row>
    <row r="16" spans="1:48" ht="22.5" customHeight="1" x14ac:dyDescent="0.15">
      <c r="A16" s="90"/>
      <c r="B16" s="90"/>
      <c r="C16" s="90"/>
      <c r="D16" s="90"/>
      <c r="E16" s="90"/>
      <c r="F16" s="90"/>
      <c r="G16" s="90"/>
      <c r="H16" s="90"/>
      <c r="I16" s="90"/>
      <c r="J16" s="90"/>
      <c r="K16" s="103"/>
      <c r="L16" s="105"/>
      <c r="M16" s="109"/>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row>
    <row r="17" spans="1:48" ht="14.25" thickBot="1" x14ac:dyDescent="0.2">
      <c r="A17" s="89"/>
      <c r="B17" s="89"/>
      <c r="C17" s="89"/>
      <c r="D17" s="89"/>
      <c r="E17" s="89"/>
      <c r="F17" s="89"/>
      <c r="G17" s="89"/>
      <c r="H17" s="89"/>
      <c r="I17" s="89"/>
      <c r="J17" s="89"/>
      <c r="K17" s="102"/>
      <c r="L17" s="104"/>
      <c r="M17" s="99"/>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row>
    <row r="18" spans="1:48" ht="41.25" customHeight="1" x14ac:dyDescent="0.15">
      <c r="A18" s="340" t="s">
        <v>12</v>
      </c>
      <c r="B18" s="341"/>
      <c r="C18" s="341"/>
      <c r="D18" s="341"/>
      <c r="E18" s="341"/>
      <c r="F18" s="341"/>
      <c r="G18" s="341"/>
      <c r="H18" s="341"/>
      <c r="I18" s="341"/>
      <c r="J18" s="341"/>
      <c r="K18" s="342" t="s">
        <v>7</v>
      </c>
      <c r="L18" s="342"/>
      <c r="M18" s="342"/>
      <c r="N18" s="342"/>
      <c r="O18" s="342"/>
      <c r="P18" s="342"/>
      <c r="Q18" s="342"/>
      <c r="R18" s="342" t="s">
        <v>49</v>
      </c>
      <c r="S18" s="342"/>
      <c r="T18" s="342"/>
      <c r="U18" s="342"/>
      <c r="V18" s="342"/>
      <c r="W18" s="342"/>
      <c r="X18" s="342"/>
      <c r="Y18" s="343" t="s">
        <v>74</v>
      </c>
      <c r="Z18" s="343"/>
      <c r="AA18" s="343"/>
      <c r="AB18" s="343"/>
      <c r="AC18" s="343"/>
      <c r="AD18" s="343"/>
      <c r="AE18" s="343"/>
      <c r="AF18" s="344" t="s">
        <v>164</v>
      </c>
      <c r="AG18" s="345"/>
      <c r="AH18" s="345"/>
      <c r="AI18" s="345"/>
      <c r="AJ18" s="345"/>
      <c r="AK18" s="345"/>
      <c r="AL18" s="346"/>
      <c r="AM18" s="116"/>
      <c r="AN18" s="116"/>
      <c r="AO18" s="116"/>
      <c r="AP18" s="116"/>
      <c r="AQ18" s="116"/>
      <c r="AR18" s="111"/>
      <c r="AS18" s="111"/>
      <c r="AT18" s="111"/>
      <c r="AU18" s="111"/>
    </row>
    <row r="19" spans="1:48" ht="41.25" customHeight="1" thickBot="1" x14ac:dyDescent="0.2">
      <c r="A19" s="352">
        <f>IF(AH5="",0,AH5)</f>
        <v>0</v>
      </c>
      <c r="B19" s="353"/>
      <c r="C19" s="353"/>
      <c r="D19" s="353"/>
      <c r="E19" s="353"/>
      <c r="F19" s="353"/>
      <c r="G19" s="353"/>
      <c r="H19" s="353"/>
      <c r="I19" s="354"/>
      <c r="J19" s="101" t="s">
        <v>71</v>
      </c>
      <c r="K19" s="355">
        <v>5100</v>
      </c>
      <c r="L19" s="355"/>
      <c r="M19" s="355"/>
      <c r="N19" s="355"/>
      <c r="O19" s="356"/>
      <c r="P19" s="349" t="s">
        <v>132</v>
      </c>
      <c r="Q19" s="357"/>
      <c r="R19" s="347">
        <f>IF(AH5="",0,A19*K19)</f>
        <v>0</v>
      </c>
      <c r="S19" s="347"/>
      <c r="T19" s="347"/>
      <c r="U19" s="347"/>
      <c r="V19" s="348"/>
      <c r="W19" s="349" t="s">
        <v>132</v>
      </c>
      <c r="X19" s="357"/>
      <c r="Y19" s="302"/>
      <c r="Z19" s="303"/>
      <c r="AA19" s="303"/>
      <c r="AB19" s="303"/>
      <c r="AC19" s="303"/>
      <c r="AD19" s="303"/>
      <c r="AE19" s="113" t="s">
        <v>75</v>
      </c>
      <c r="AF19" s="347">
        <f>R19*Y19/6</f>
        <v>0</v>
      </c>
      <c r="AG19" s="347"/>
      <c r="AH19" s="347"/>
      <c r="AI19" s="347"/>
      <c r="AJ19" s="348"/>
      <c r="AK19" s="349" t="s">
        <v>132</v>
      </c>
      <c r="AL19" s="350"/>
      <c r="AM19" s="111"/>
      <c r="AN19" s="187"/>
      <c r="AO19" s="187"/>
      <c r="AP19" s="351"/>
      <c r="AQ19" s="351"/>
      <c r="AR19" s="111"/>
      <c r="AS19" s="111"/>
      <c r="AT19" s="111"/>
      <c r="AU19" s="111"/>
      <c r="AV19" s="122"/>
    </row>
    <row r="20" spans="1:48" ht="22.5" customHeight="1" x14ac:dyDescent="0.15">
      <c r="A20" s="90"/>
      <c r="B20" s="90"/>
      <c r="C20" s="90"/>
      <c r="D20" s="90"/>
      <c r="E20" s="90"/>
      <c r="F20" s="90"/>
      <c r="G20" s="100"/>
      <c r="H20" s="90"/>
      <c r="I20" s="90"/>
      <c r="J20" s="90"/>
      <c r="K20" s="103"/>
      <c r="L20" s="105"/>
      <c r="M20" s="109"/>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row>
    <row r="21" spans="1:48" ht="14.25" thickBot="1" x14ac:dyDescent="0.2">
      <c r="A21" s="89"/>
      <c r="B21" s="89"/>
      <c r="C21" s="89"/>
      <c r="D21" s="89"/>
      <c r="E21" s="89"/>
      <c r="F21" s="89"/>
      <c r="G21" s="89"/>
      <c r="H21" s="89"/>
      <c r="I21" s="89"/>
      <c r="J21" s="89"/>
      <c r="K21" s="102"/>
      <c r="L21" s="104"/>
      <c r="M21" s="99"/>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row>
    <row r="22" spans="1:48" ht="41.25" customHeight="1" x14ac:dyDescent="0.15">
      <c r="A22" s="340" t="s">
        <v>12</v>
      </c>
      <c r="B22" s="341"/>
      <c r="C22" s="341"/>
      <c r="D22" s="341"/>
      <c r="E22" s="341"/>
      <c r="F22" s="341"/>
      <c r="G22" s="341"/>
      <c r="H22" s="341"/>
      <c r="I22" s="341"/>
      <c r="J22" s="341"/>
      <c r="K22" s="342" t="s">
        <v>7</v>
      </c>
      <c r="L22" s="342"/>
      <c r="M22" s="342"/>
      <c r="N22" s="342"/>
      <c r="O22" s="342"/>
      <c r="P22" s="342"/>
      <c r="Q22" s="342"/>
      <c r="R22" s="342" t="s">
        <v>49</v>
      </c>
      <c r="S22" s="342"/>
      <c r="T22" s="342"/>
      <c r="U22" s="342"/>
      <c r="V22" s="342"/>
      <c r="W22" s="342"/>
      <c r="X22" s="342"/>
      <c r="Y22" s="343" t="s">
        <v>74</v>
      </c>
      <c r="Z22" s="343"/>
      <c r="AA22" s="343"/>
      <c r="AB22" s="343"/>
      <c r="AC22" s="343"/>
      <c r="AD22" s="343"/>
      <c r="AE22" s="343"/>
      <c r="AF22" s="344" t="s">
        <v>166</v>
      </c>
      <c r="AG22" s="345"/>
      <c r="AH22" s="345"/>
      <c r="AI22" s="345"/>
      <c r="AJ22" s="345"/>
      <c r="AK22" s="345"/>
      <c r="AL22" s="346"/>
      <c r="AM22" s="116"/>
      <c r="AN22" s="116"/>
      <c r="AO22" s="116"/>
      <c r="AP22" s="116"/>
      <c r="AQ22" s="116"/>
      <c r="AR22" s="111"/>
      <c r="AS22" s="111"/>
      <c r="AT22" s="111"/>
      <c r="AU22" s="111"/>
    </row>
    <row r="23" spans="1:48" ht="41.25" customHeight="1" thickBot="1" x14ac:dyDescent="0.2">
      <c r="A23" s="352">
        <f>IF(AM5="",0,AM5)</f>
        <v>0</v>
      </c>
      <c r="B23" s="353"/>
      <c r="C23" s="353"/>
      <c r="D23" s="353"/>
      <c r="E23" s="353"/>
      <c r="F23" s="353"/>
      <c r="G23" s="353"/>
      <c r="H23" s="353"/>
      <c r="I23" s="354"/>
      <c r="J23" s="101" t="s">
        <v>71</v>
      </c>
      <c r="K23" s="347">
        <v>3400</v>
      </c>
      <c r="L23" s="347"/>
      <c r="M23" s="347"/>
      <c r="N23" s="347"/>
      <c r="O23" s="348"/>
      <c r="P23" s="349" t="s">
        <v>132</v>
      </c>
      <c r="Q23" s="357"/>
      <c r="R23" s="347">
        <f>IF(AM5="",0,A23*K23)</f>
        <v>0</v>
      </c>
      <c r="S23" s="347"/>
      <c r="T23" s="347"/>
      <c r="U23" s="347"/>
      <c r="V23" s="348"/>
      <c r="W23" s="349" t="s">
        <v>132</v>
      </c>
      <c r="X23" s="357"/>
      <c r="Y23" s="302"/>
      <c r="Z23" s="303"/>
      <c r="AA23" s="303"/>
      <c r="AB23" s="303"/>
      <c r="AC23" s="303"/>
      <c r="AD23" s="303"/>
      <c r="AE23" s="113" t="s">
        <v>75</v>
      </c>
      <c r="AF23" s="347">
        <f>R23*Y23/6</f>
        <v>0</v>
      </c>
      <c r="AG23" s="347"/>
      <c r="AH23" s="347"/>
      <c r="AI23" s="347"/>
      <c r="AJ23" s="348"/>
      <c r="AK23" s="349" t="s">
        <v>132</v>
      </c>
      <c r="AL23" s="350"/>
      <c r="AM23" s="111"/>
      <c r="AN23" s="187"/>
      <c r="AO23" s="187"/>
      <c r="AP23" s="351"/>
      <c r="AQ23" s="351"/>
      <c r="AR23" s="111"/>
      <c r="AS23" s="111"/>
      <c r="AT23" s="111"/>
      <c r="AU23" s="111"/>
      <c r="AV23" s="122"/>
    </row>
    <row r="24" spans="1:48" ht="22.5" customHeight="1" thickBot="1" x14ac:dyDescent="0.2">
      <c r="A24" s="90"/>
      <c r="B24" s="90"/>
      <c r="C24" s="90"/>
      <c r="D24" s="90"/>
      <c r="E24" s="90"/>
      <c r="F24" s="90"/>
      <c r="G24" s="100"/>
      <c r="H24" s="90"/>
      <c r="I24" s="90"/>
      <c r="J24" s="90"/>
      <c r="K24" s="103"/>
      <c r="L24" s="105"/>
      <c r="M24" s="109"/>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48" ht="41.25" customHeight="1" x14ac:dyDescent="0.15">
      <c r="A25" s="340" t="s">
        <v>65</v>
      </c>
      <c r="B25" s="341"/>
      <c r="C25" s="341"/>
      <c r="D25" s="341"/>
      <c r="E25" s="341"/>
      <c r="F25" s="341"/>
      <c r="G25" s="341"/>
      <c r="H25" s="341"/>
      <c r="I25" s="341"/>
      <c r="J25" s="341"/>
      <c r="K25" s="342" t="s">
        <v>7</v>
      </c>
      <c r="L25" s="342"/>
      <c r="M25" s="342"/>
      <c r="N25" s="342"/>
      <c r="O25" s="342"/>
      <c r="P25" s="342"/>
      <c r="Q25" s="342"/>
      <c r="R25" s="342" t="s">
        <v>49</v>
      </c>
      <c r="S25" s="342"/>
      <c r="T25" s="342"/>
      <c r="U25" s="342"/>
      <c r="V25" s="342"/>
      <c r="W25" s="342"/>
      <c r="X25" s="342"/>
      <c r="Y25" s="343" t="s">
        <v>74</v>
      </c>
      <c r="Z25" s="343"/>
      <c r="AA25" s="343"/>
      <c r="AB25" s="343"/>
      <c r="AC25" s="343"/>
      <c r="AD25" s="343"/>
      <c r="AE25" s="343"/>
      <c r="AF25" s="344" t="s">
        <v>77</v>
      </c>
      <c r="AG25" s="345"/>
      <c r="AH25" s="345"/>
      <c r="AI25" s="345"/>
      <c r="AJ25" s="345"/>
      <c r="AK25" s="345"/>
      <c r="AL25" s="346"/>
      <c r="AM25" s="117"/>
      <c r="AN25" s="116"/>
      <c r="AO25" s="116"/>
      <c r="AP25" s="116"/>
      <c r="AQ25" s="116"/>
      <c r="AR25" s="111"/>
      <c r="AS25" s="111"/>
      <c r="AT25" s="111"/>
      <c r="AU25" s="111"/>
    </row>
    <row r="26" spans="1:48" ht="41.25" customHeight="1" thickBot="1" x14ac:dyDescent="0.2">
      <c r="A26" s="352">
        <f>IF(AR5="",0,AR5)</f>
        <v>0</v>
      </c>
      <c r="B26" s="353"/>
      <c r="C26" s="353"/>
      <c r="D26" s="353"/>
      <c r="E26" s="353"/>
      <c r="F26" s="353"/>
      <c r="G26" s="353"/>
      <c r="H26" s="353"/>
      <c r="I26" s="354"/>
      <c r="J26" s="101" t="s">
        <v>71</v>
      </c>
      <c r="K26" s="347">
        <v>1700</v>
      </c>
      <c r="L26" s="347"/>
      <c r="M26" s="347"/>
      <c r="N26" s="347"/>
      <c r="O26" s="348"/>
      <c r="P26" s="349" t="s">
        <v>132</v>
      </c>
      <c r="Q26" s="357"/>
      <c r="R26" s="347">
        <f>IF(AR5="",0,A26*K26)</f>
        <v>0</v>
      </c>
      <c r="S26" s="347"/>
      <c r="T26" s="347"/>
      <c r="U26" s="347"/>
      <c r="V26" s="348"/>
      <c r="W26" s="349" t="s">
        <v>132</v>
      </c>
      <c r="X26" s="357"/>
      <c r="Y26" s="302"/>
      <c r="Z26" s="303"/>
      <c r="AA26" s="303"/>
      <c r="AB26" s="303"/>
      <c r="AC26" s="303"/>
      <c r="AD26" s="303"/>
      <c r="AE26" s="113" t="s">
        <v>75</v>
      </c>
      <c r="AF26" s="347">
        <f>R26*Y26/6</f>
        <v>0</v>
      </c>
      <c r="AG26" s="347"/>
      <c r="AH26" s="347"/>
      <c r="AI26" s="347"/>
      <c r="AJ26" s="348"/>
      <c r="AK26" s="349" t="s">
        <v>132</v>
      </c>
      <c r="AL26" s="350"/>
      <c r="AM26" s="111"/>
      <c r="AN26" s="187"/>
      <c r="AO26" s="187"/>
      <c r="AP26" s="351"/>
      <c r="AQ26" s="351"/>
      <c r="AR26" s="111"/>
      <c r="AS26" s="111"/>
      <c r="AT26" s="111"/>
      <c r="AU26" s="111"/>
      <c r="AV26" s="122"/>
    </row>
    <row r="27" spans="1:48" ht="22.5" customHeight="1" thickBot="1" x14ac:dyDescent="0.2">
      <c r="A27" s="90"/>
      <c r="B27" s="90"/>
      <c r="C27" s="90"/>
      <c r="D27" s="90"/>
      <c r="E27" s="90"/>
      <c r="F27" s="90"/>
      <c r="G27" s="90"/>
      <c r="H27" s="90"/>
      <c r="I27" s="90"/>
      <c r="J27" s="90"/>
      <c r="K27" s="103"/>
      <c r="L27" s="105"/>
      <c r="M27" s="109"/>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row>
    <row r="28" spans="1:48" ht="40.5" customHeight="1" x14ac:dyDescent="0.15">
      <c r="AJ28" s="380" t="s">
        <v>60</v>
      </c>
      <c r="AK28" s="381"/>
      <c r="AL28" s="381"/>
      <c r="AM28" s="381"/>
      <c r="AN28" s="381"/>
      <c r="AO28" s="381"/>
      <c r="AP28" s="342"/>
      <c r="AQ28" s="342"/>
      <c r="AR28" s="342"/>
      <c r="AS28" s="342"/>
      <c r="AT28" s="342"/>
      <c r="AU28" s="382"/>
    </row>
    <row r="29" spans="1:48" ht="40.5" customHeight="1" thickBot="1" x14ac:dyDescent="0.2">
      <c r="AJ29" s="363">
        <f>AF19+AF23+AF26</f>
        <v>0</v>
      </c>
      <c r="AK29" s="364"/>
      <c r="AL29" s="364"/>
      <c r="AM29" s="364"/>
      <c r="AN29" s="364"/>
      <c r="AO29" s="364"/>
      <c r="AP29" s="347"/>
      <c r="AQ29" s="347"/>
      <c r="AR29" s="347"/>
      <c r="AS29" s="348"/>
      <c r="AT29" s="349" t="s">
        <v>132</v>
      </c>
      <c r="AU29" s="350"/>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53"/>
  <conditionalFormatting sqref="A10:A15">
    <cfRule type="containsBlanks" dxfId="78" priority="9">
      <formula>LEN(TRIM(A10))=0</formula>
    </cfRule>
  </conditionalFormatting>
  <conditionalFormatting sqref="N3:R3">
    <cfRule type="containsBlanks" dxfId="77" priority="13">
      <formula>LEN(TRIM(N3))=0</formula>
    </cfRule>
  </conditionalFormatting>
  <conditionalFormatting sqref="N4:AE5">
    <cfRule type="containsBlanks" dxfId="76" priority="1">
      <formula>LEN(TRIM(N4))=0</formula>
    </cfRule>
  </conditionalFormatting>
  <conditionalFormatting sqref="N7:AU7">
    <cfRule type="containsBlanks" dxfId="75" priority="7">
      <formula>LEN(TRIM(N7))=0</formula>
    </cfRule>
  </conditionalFormatting>
  <conditionalFormatting sqref="S6:T6 V6:X6">
    <cfRule type="containsBlanks" dxfId="74" priority="10">
      <formula>LEN(TRIM(S6))=0</formula>
    </cfRule>
  </conditionalFormatting>
  <conditionalFormatting sqref="Y19">
    <cfRule type="containsBlanks" dxfId="73" priority="2">
      <formula>LEN(TRIM(Y19))=0</formula>
    </cfRule>
  </conditionalFormatting>
  <conditionalFormatting sqref="Y23">
    <cfRule type="containsBlanks" dxfId="72" priority="4">
      <formula>LEN(TRIM(Y23))=0</formula>
    </cfRule>
  </conditionalFormatting>
  <conditionalFormatting sqref="Y26">
    <cfRule type="containsBlanks" dxfId="71" priority="3">
      <formula>LEN(TRIM(Y26))=0</formula>
    </cfRule>
  </conditionalFormatting>
  <conditionalFormatting sqref="AH5:AI5">
    <cfRule type="containsBlanks" dxfId="70" priority="11">
      <formula>LEN(TRIM(AH5))=0</formula>
    </cfRule>
  </conditionalFormatting>
  <conditionalFormatting sqref="AK4">
    <cfRule type="containsBlanks" dxfId="69" priority="5">
      <formula>LEN(TRIM(AK4))=0</formula>
    </cfRule>
  </conditionalFormatting>
  <conditionalFormatting sqref="AM5:AN5">
    <cfRule type="containsBlanks" dxfId="68" priority="6">
      <formula>LEN(TRIM(AM5))=0</formula>
    </cfRule>
  </conditionalFormatting>
  <conditionalFormatting sqref="AR5:AS5">
    <cfRule type="containsBlanks" dxfId="67" priority="8">
      <formula>LEN(TRIM(AR5))=0</formula>
    </cfRule>
  </conditionalFormatting>
  <dataValidations count="8">
    <dataValidation type="list" allowBlank="1" showInputMessage="1" showErrorMessage="1" sqref="Y23 Y19 Y26" xr:uid="{453F479E-8330-4EE5-9F15-6B852D811DF7}">
      <formula1>"6,5,4,3,2,1"</formula1>
    </dataValidation>
    <dataValidation type="date" allowBlank="1" showInputMessage="1" showErrorMessage="1" sqref="AK4:AO4" xr:uid="{7FB021F2-C5ED-4676-B156-DDDF577645ED}">
      <formula1>92</formula1>
      <formula2>45747</formula2>
    </dataValidation>
    <dataValidation type="list" allowBlank="1" showInputMessage="1" showErrorMessage="1" sqref="D11:AU11" xr:uid="{397D7CE0-66A1-4633-9CD5-D783DF25EAD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CF68DA46-63D6-4271-9DDF-AEF98F7BAEDB}">
      <formula1>9</formula1>
      <formula2>10</formula2>
    </dataValidation>
    <dataValidation type="list" imeMode="disabled" allowBlank="1" showInputMessage="1" showErrorMessage="1" sqref="A10:A15" xr:uid="{47B2ADB0-CD56-40F7-82BE-95E73069FEDD}">
      <formula1>"○"</formula1>
    </dataValidation>
    <dataValidation imeMode="disabled" allowBlank="1" showInputMessage="1" showErrorMessage="1" sqref="AR5:AS5 AM5:AN5 S6:T6 V6:Y6 AH5:AI5" xr:uid="{542408C3-BF82-4F64-A519-4232C8EE9839}"/>
    <dataValidation imeMode="halfAlpha" allowBlank="1" showInputMessage="1" showErrorMessage="1" sqref="AT5 AO5 AJ5" xr:uid="{44955B94-2984-49EE-838F-1BCEC37414DC}"/>
    <dataValidation type="list" allowBlank="1" showInputMessage="1" showErrorMessage="1" sqref="N5:AE5" xr:uid="{E1B614A6-6656-4898-90A8-B3B4387113CC}">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m 7 J W n 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k m 7 J 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u y V o o i k e 4 D g A A A B E A A A A T A B w A R m 9 y b X V s Y X M v U 2 V j d G l v b j E u b S C i G A A o o B Q A A A A A A A A A A A A A A A A A A A A A A A A A A A A r T k 0 u y c z P U w i G 0 I b W A F B L A Q I t A B Q A A g A I A J J u y V p x s M 8 v p A A A A P Y A A A A S A A A A A A A A A A A A A A A A A A A A A A B D b 2 5 m a W c v U G F j a 2 F n Z S 5 4 b W x Q S w E C L Q A U A A I A C A C S b s l a D 8 r p q 6 Q A A A D p A A A A E w A A A A A A A A A A A A A A A A D w A A A A W 0 N v b n R l b n R f V H l w Z X N d L n h t b F B L A Q I t A B Q A A g A I A J J u y 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U S J q L l R I Z T r E z k 1 X H E Y l N A A A A A A I A A A A A A A N m A A D A A A A A E A A A A G y S 1 d n p 4 W J k R j e g u U w Z N B o A A A A A B I A A A K A A A A A Q A A A A S K h c E y m X K R F 3 / w b Z o e 8 k n F A A A A A b R h y 1 k W 4 O A / 3 Q K O f / 3 9 B 8 u 2 f a S y s P d r 6 5 B O 8 H / k s V o R P f k a 0 U h Q U y N v Z v Q q E w g d + O a X D p F J h C J 1 D 8 i j l v 9 w 0 k q L V T I 9 b 8 W q f 9 e S u q x i i j 7 x Q A A A A r y V X r b 5 K k Y F e Y Y B v A F 4 1 6 l 8 k 2 I A = = < / D a t a M a s h u p > 
</file>

<file path=customXml/itemProps1.xml><?xml version="1.0" encoding="utf-8"?>
<ds:datastoreItem xmlns:ds="http://schemas.openxmlformats.org/officeDocument/2006/customXml" ds:itemID="{EED61F6B-DE6F-49C2-B3AA-C54132E92F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補助金等交付申請書 </vt: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請求書</vt:lpstr>
      <vt:lpstr>委任状（申請者と口座名義人が違う場合に提出）</vt:lpstr>
      <vt:lpstr>施設１!Print_Area</vt:lpstr>
      <vt:lpstr>施設１０!Print_Area</vt:lpstr>
      <vt:lpstr>施設２!Print_Area</vt:lpstr>
      <vt:lpstr>施設３!Print_Area</vt:lpstr>
      <vt:lpstr>施設４!Print_Area</vt:lpstr>
      <vt:lpstr>施設５!Print_Area</vt:lpstr>
      <vt:lpstr>施設６!Print_Area</vt:lpstr>
      <vt:lpstr>施設７!Print_Area</vt:lpstr>
      <vt:lpstr>施設８!Print_Area</vt:lpstr>
      <vt:lpstr>施設９!Print_Area</vt:lpstr>
      <vt:lpstr>'申請額一覧（別紙１）'!Print_Area</vt:lpstr>
      <vt:lpstr>請求書!Print_Area</vt:lpstr>
      <vt:lpstr>'補助金等交付申請書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町民福祉班</cp:lastModifiedBy>
  <cp:lastPrinted>2026-01-21T00:19:11Z</cp:lastPrinted>
  <dcterms:created xsi:type="dcterms:W3CDTF">2018-06-19T01:27:02Z</dcterms:created>
  <dcterms:modified xsi:type="dcterms:W3CDTF">2026-01-21T00:20:55Z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2023-11-30T01:21:03Z</vt:filetime>
  </property>
</Properties>
</file>